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4880" windowHeight="78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M27" i="1"/>
  <c r="K27"/>
  <c r="J27"/>
  <c r="I27"/>
  <c r="H27"/>
  <c r="G27"/>
  <c r="F27"/>
  <c r="E27"/>
  <c r="D27"/>
  <c r="L26"/>
  <c r="N26" s="1"/>
  <c r="O26" s="1"/>
  <c r="L25"/>
  <c r="N25" s="1"/>
  <c r="O25" s="1"/>
  <c r="L24"/>
  <c r="N24" s="1"/>
  <c r="O24" s="1"/>
  <c r="L23"/>
  <c r="N23" s="1"/>
  <c r="O23" s="1"/>
  <c r="L22"/>
  <c r="N22" s="1"/>
  <c r="O22" s="1"/>
  <c r="L21"/>
  <c r="N21" s="1"/>
  <c r="O21" s="1"/>
  <c r="N20"/>
  <c r="O20" s="1"/>
  <c r="L20"/>
  <c r="L19"/>
  <c r="N19" s="1"/>
  <c r="O19" s="1"/>
  <c r="L18"/>
  <c r="N18" s="1"/>
  <c r="O18" s="1"/>
  <c r="L17"/>
  <c r="N17" s="1"/>
  <c r="O17" s="1"/>
  <c r="L16"/>
  <c r="N16" s="1"/>
  <c r="O16" s="1"/>
  <c r="L15"/>
  <c r="N15" s="1"/>
  <c r="O15" s="1"/>
  <c r="L14"/>
  <c r="N14" s="1"/>
  <c r="O14" s="1"/>
  <c r="L13"/>
  <c r="N13" s="1"/>
  <c r="O13" s="1"/>
  <c r="L12"/>
  <c r="N12" s="1"/>
  <c r="O12" s="1"/>
  <c r="L11"/>
  <c r="N11" s="1"/>
  <c r="O11" s="1"/>
  <c r="L10"/>
  <c r="N10" s="1"/>
  <c r="O10" s="1"/>
  <c r="L9"/>
  <c r="N9" s="1"/>
  <c r="O9" s="1"/>
  <c r="L8"/>
  <c r="N8" s="1"/>
  <c r="O8" s="1"/>
  <c r="L7"/>
  <c r="N7" s="1"/>
  <c r="O7" s="1"/>
  <c r="L6"/>
  <c r="N6" s="1"/>
  <c r="O6" s="1"/>
  <c r="L5"/>
  <c r="N5" s="1"/>
  <c r="O5" s="1"/>
  <c r="L4"/>
  <c r="N4" s="1"/>
  <c r="O4" s="1"/>
  <c r="L27" l="1"/>
  <c r="N27" s="1"/>
  <c r="O27" s="1"/>
</calcChain>
</file>

<file path=xl/sharedStrings.xml><?xml version="1.0" encoding="utf-8"?>
<sst xmlns="http://schemas.openxmlformats.org/spreadsheetml/2006/main" count="65" uniqueCount="42">
  <si>
    <t>Сводная таблица мониторинга цен на продукты питания первой необходимости</t>
  </si>
  <si>
    <t>Ашан</t>
  </si>
  <si>
    <t>Карусель</t>
  </si>
  <si>
    <t>Лента</t>
  </si>
  <si>
    <t>Дикси</t>
  </si>
  <si>
    <t>Пятерочка</t>
  </si>
  <si>
    <t>Молния</t>
  </si>
  <si>
    <t>Проспект</t>
  </si>
  <si>
    <t>Магнит</t>
  </si>
  <si>
    <t>Изменение (рублей)</t>
  </si>
  <si>
    <t>%</t>
  </si>
  <si>
    <t>ГОВЯДИНА</t>
  </si>
  <si>
    <t>СВИНИНА</t>
  </si>
  <si>
    <t>КУРЫ</t>
  </si>
  <si>
    <t>РЫБА</t>
  </si>
  <si>
    <t>МАСЛО СЛИВ</t>
  </si>
  <si>
    <t>МАСЛО РАСТИТ</t>
  </si>
  <si>
    <t>МОЛОКО 2,5</t>
  </si>
  <si>
    <t>ЯЙЦО С1</t>
  </si>
  <si>
    <t>САХАР</t>
  </si>
  <si>
    <t>СОЛЬ</t>
  </si>
  <si>
    <t>ЧАЙ</t>
  </si>
  <si>
    <t>МУКА В/С</t>
  </si>
  <si>
    <t>ХЛЕБ БЕЛЫЙ</t>
  </si>
  <si>
    <t>ХЛЕБ РЖАНОЙ</t>
  </si>
  <si>
    <t>РИС</t>
  </si>
  <si>
    <t>ПШЕНО</t>
  </si>
  <si>
    <t>ГРЕЧКА</t>
  </si>
  <si>
    <t>МАКАРОНЫ</t>
  </si>
  <si>
    <t>КАРТОФЕЛЬ</t>
  </si>
  <si>
    <t>КАПУСТА</t>
  </si>
  <si>
    <t>ЛУК</t>
  </si>
  <si>
    <t>МОРКОВЬ</t>
  </si>
  <si>
    <t>ЯБЛОКИ</t>
  </si>
  <si>
    <t>ИТОГО</t>
  </si>
  <si>
    <t>рейтинг</t>
  </si>
  <si>
    <t>01 февраля</t>
  </si>
  <si>
    <t>Средн 01,02.2016</t>
  </si>
  <si>
    <t>средн 25.01.2016</t>
  </si>
  <si>
    <t>лимоны</t>
  </si>
  <si>
    <t>чеснок</t>
  </si>
  <si>
    <t>имбирь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</si>
</sst>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164" fontId="1" fillId="2" borderId="0" xfId="0" applyNumberFormat="1" applyFont="1" applyFill="1"/>
    <xf numFmtId="16" fontId="2" fillId="2" borderId="0" xfId="0" applyNumberFormat="1" applyFont="1" applyFill="1" applyAlignment="1"/>
    <xf numFmtId="0" fontId="2" fillId="2" borderId="0" xfId="0" applyFont="1" applyFill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16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/>
    <xf numFmtId="2" fontId="2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left"/>
    </xf>
    <xf numFmtId="2" fontId="1" fillId="2" borderId="4" xfId="0" applyNumberFormat="1" applyFont="1" applyFill="1" applyBorder="1"/>
    <xf numFmtId="1" fontId="1" fillId="2" borderId="5" xfId="0" applyNumberFormat="1" applyFont="1" applyFill="1" applyBorder="1"/>
    <xf numFmtId="2" fontId="1" fillId="2" borderId="0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tabSelected="1" topLeftCell="A16" workbookViewId="0">
      <selection activeCell="L33" sqref="L33"/>
    </sheetView>
  </sheetViews>
  <sheetFormatPr defaultRowHeight="15"/>
  <cols>
    <col min="1" max="1" width="3.7109375" customWidth="1"/>
    <col min="3" max="3" width="2" customWidth="1"/>
    <col min="4" max="4" width="7.5703125" customWidth="1"/>
    <col min="5" max="5" width="7.42578125" customWidth="1"/>
    <col min="6" max="6" width="7.5703125" customWidth="1"/>
    <col min="7" max="7" width="7.28515625" customWidth="1"/>
    <col min="8" max="9" width="7.5703125" customWidth="1"/>
    <col min="10" max="10" width="7.140625" customWidth="1"/>
    <col min="11" max="11" width="7.28515625" customWidth="1"/>
    <col min="12" max="13" width="8.85546875" customWidth="1"/>
    <col min="14" max="14" width="8.7109375" customWidth="1"/>
    <col min="15" max="15" width="6.42578125" customWidth="1"/>
    <col min="17" max="17" width="0.7109375" customWidth="1"/>
  </cols>
  <sheetData>
    <row r="1" spans="1:17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3"/>
      <c r="P1" s="1"/>
      <c r="Q1" s="1"/>
    </row>
    <row r="2" spans="1:17">
      <c r="A2" s="1"/>
      <c r="B2" s="4" t="s">
        <v>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"/>
      <c r="O2" s="3"/>
      <c r="P2" s="1"/>
      <c r="Q2" s="1"/>
    </row>
    <row r="3" spans="1:17" ht="23.25">
      <c r="A3" s="6"/>
      <c r="B3" s="7"/>
      <c r="C3" s="7"/>
      <c r="D3" s="8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9" t="s">
        <v>37</v>
      </c>
      <c r="M3" s="10" t="s">
        <v>38</v>
      </c>
      <c r="N3" s="11" t="s">
        <v>9</v>
      </c>
      <c r="O3" s="12" t="s">
        <v>10</v>
      </c>
      <c r="P3" s="1"/>
      <c r="Q3" s="1"/>
    </row>
    <row r="4" spans="1:17">
      <c r="A4" s="6">
        <v>1</v>
      </c>
      <c r="B4" s="13" t="s">
        <v>11</v>
      </c>
      <c r="C4" s="13"/>
      <c r="D4" s="14">
        <v>379.9</v>
      </c>
      <c r="E4" s="14">
        <v>440.52</v>
      </c>
      <c r="F4" s="6">
        <v>360</v>
      </c>
      <c r="G4" s="14">
        <v>440.52</v>
      </c>
      <c r="H4" s="14">
        <v>440.52</v>
      </c>
      <c r="I4" s="6">
        <v>499</v>
      </c>
      <c r="J4" s="6">
        <v>539</v>
      </c>
      <c r="K4" s="14">
        <v>424.7</v>
      </c>
      <c r="L4" s="15">
        <f>(K4+J4+I4+H4+G4+F4+E4+D4)/8</f>
        <v>440.52</v>
      </c>
      <c r="M4" s="14">
        <v>421.73</v>
      </c>
      <c r="N4" s="14">
        <f>L4-M4</f>
        <v>18.789999999999964</v>
      </c>
      <c r="O4" s="16">
        <f>N4/M4*100</f>
        <v>4.4554572830958108</v>
      </c>
      <c r="P4" s="17" t="s">
        <v>11</v>
      </c>
      <c r="Q4" s="18"/>
    </row>
    <row r="5" spans="1:17">
      <c r="A5" s="6">
        <v>2</v>
      </c>
      <c r="B5" s="13" t="s">
        <v>12</v>
      </c>
      <c r="C5" s="13"/>
      <c r="D5" s="14">
        <v>308.5</v>
      </c>
      <c r="E5" s="6">
        <v>209</v>
      </c>
      <c r="F5" s="14">
        <v>270</v>
      </c>
      <c r="G5" s="14">
        <v>319</v>
      </c>
      <c r="H5" s="14">
        <v>325</v>
      </c>
      <c r="I5" s="14">
        <v>229.9</v>
      </c>
      <c r="J5" s="14">
        <v>354</v>
      </c>
      <c r="K5" s="14">
        <v>229.9</v>
      </c>
      <c r="L5" s="15">
        <f t="shared" ref="L5:L27" si="0">(K5+J5+I5+H5+G5+F5+E5+D5)/8</f>
        <v>280.66250000000002</v>
      </c>
      <c r="M5" s="14">
        <v>283.31</v>
      </c>
      <c r="N5" s="14">
        <f t="shared" ref="N5:N27" si="1">L5-M5</f>
        <v>-2.6474999999999795</v>
      </c>
      <c r="O5" s="16">
        <f t="shared" ref="O5:O27" si="2">N5/M5*100</f>
        <v>-0.9344887226006775</v>
      </c>
      <c r="P5" s="17" t="s">
        <v>12</v>
      </c>
      <c r="Q5" s="18"/>
    </row>
    <row r="6" spans="1:17">
      <c r="A6" s="6">
        <v>4</v>
      </c>
      <c r="B6" s="13" t="s">
        <v>13</v>
      </c>
      <c r="C6" s="13"/>
      <c r="D6" s="14">
        <v>94</v>
      </c>
      <c r="E6" s="1">
        <v>131</v>
      </c>
      <c r="F6" s="14">
        <v>90</v>
      </c>
      <c r="G6" s="14">
        <v>119</v>
      </c>
      <c r="H6" s="14">
        <v>99.9</v>
      </c>
      <c r="I6" s="14">
        <v>119.9</v>
      </c>
      <c r="J6" s="14">
        <v>123.9</v>
      </c>
      <c r="K6" s="14">
        <v>102.8</v>
      </c>
      <c r="L6" s="15">
        <f t="shared" si="0"/>
        <v>110.0625</v>
      </c>
      <c r="M6" s="14">
        <v>112.38</v>
      </c>
      <c r="N6" s="14">
        <f t="shared" si="1"/>
        <v>-2.3174999999999955</v>
      </c>
      <c r="O6" s="16">
        <f t="shared" si="2"/>
        <v>-2.0621996796582982</v>
      </c>
      <c r="P6" s="17" t="s">
        <v>13</v>
      </c>
      <c r="Q6" s="18"/>
    </row>
    <row r="7" spans="1:17">
      <c r="A7" s="6">
        <v>5</v>
      </c>
      <c r="B7" s="13" t="s">
        <v>14</v>
      </c>
      <c r="C7" s="13"/>
      <c r="D7" s="19">
        <v>250.46</v>
      </c>
      <c r="E7" s="19">
        <v>250</v>
      </c>
      <c r="F7" s="19">
        <v>236.45</v>
      </c>
      <c r="G7" s="19">
        <v>236.45</v>
      </c>
      <c r="H7" s="19">
        <v>236.45</v>
      </c>
      <c r="I7" s="19">
        <v>307.89999999999998</v>
      </c>
      <c r="J7" s="14">
        <v>184</v>
      </c>
      <c r="K7" s="14">
        <v>189.9</v>
      </c>
      <c r="L7" s="15">
        <f t="shared" si="0"/>
        <v>236.45125000000002</v>
      </c>
      <c r="M7" s="14">
        <v>197.57</v>
      </c>
      <c r="N7" s="14">
        <f t="shared" si="1"/>
        <v>38.881250000000023</v>
      </c>
      <c r="O7" s="16">
        <f t="shared" si="2"/>
        <v>19.679733765247772</v>
      </c>
      <c r="P7" s="17" t="s">
        <v>14</v>
      </c>
      <c r="Q7" s="18"/>
    </row>
    <row r="8" spans="1:17">
      <c r="A8" s="6">
        <v>6</v>
      </c>
      <c r="B8" s="13" t="s">
        <v>15</v>
      </c>
      <c r="C8" s="13"/>
      <c r="D8" s="14">
        <v>195</v>
      </c>
      <c r="E8" s="14">
        <v>292</v>
      </c>
      <c r="F8" s="14">
        <v>277.77999999999997</v>
      </c>
      <c r="G8" s="14">
        <v>327.22000000000003</v>
      </c>
      <c r="H8" s="14">
        <v>310.83</v>
      </c>
      <c r="I8" s="14">
        <v>221.7</v>
      </c>
      <c r="J8" s="14">
        <v>300</v>
      </c>
      <c r="K8" s="14">
        <v>280</v>
      </c>
      <c r="L8" s="15">
        <f t="shared" si="0"/>
        <v>275.56624999999997</v>
      </c>
      <c r="M8" s="14">
        <v>285.83999999999997</v>
      </c>
      <c r="N8" s="14">
        <f t="shared" si="1"/>
        <v>-10.273750000000007</v>
      </c>
      <c r="O8" s="16">
        <f t="shared" si="2"/>
        <v>-3.594231038343132</v>
      </c>
      <c r="P8" s="17" t="s">
        <v>15</v>
      </c>
      <c r="Q8" s="18"/>
    </row>
    <row r="9" spans="1:17">
      <c r="A9" s="6">
        <v>7</v>
      </c>
      <c r="B9" s="13" t="s">
        <v>16</v>
      </c>
      <c r="C9" s="13"/>
      <c r="D9" s="14">
        <v>59</v>
      </c>
      <c r="E9" s="14">
        <v>67.67</v>
      </c>
      <c r="F9" s="14">
        <v>86.89</v>
      </c>
      <c r="G9" s="14">
        <v>91</v>
      </c>
      <c r="H9" s="14">
        <v>71.61</v>
      </c>
      <c r="I9" s="14">
        <v>80.3</v>
      </c>
      <c r="J9" s="14">
        <v>85.44</v>
      </c>
      <c r="K9" s="14">
        <v>67.22</v>
      </c>
      <c r="L9" s="15">
        <f t="shared" si="0"/>
        <v>76.141249999999999</v>
      </c>
      <c r="M9" s="14">
        <v>70.5</v>
      </c>
      <c r="N9" s="14">
        <f t="shared" si="1"/>
        <v>5.6412499999999994</v>
      </c>
      <c r="O9" s="16">
        <f t="shared" si="2"/>
        <v>8.0017730496453883</v>
      </c>
      <c r="P9" s="17" t="s">
        <v>16</v>
      </c>
      <c r="Q9" s="18"/>
    </row>
    <row r="10" spans="1:17">
      <c r="A10" s="6">
        <v>8</v>
      </c>
      <c r="B10" s="13" t="s">
        <v>17</v>
      </c>
      <c r="C10" s="13"/>
      <c r="D10" s="14">
        <v>28</v>
      </c>
      <c r="E10" s="14">
        <v>39.6</v>
      </c>
      <c r="F10" s="14">
        <v>38.99</v>
      </c>
      <c r="G10" s="14">
        <v>36.9</v>
      </c>
      <c r="H10" s="14">
        <v>45.95</v>
      </c>
      <c r="I10" s="14">
        <v>39.9</v>
      </c>
      <c r="J10" s="14">
        <v>43.9</v>
      </c>
      <c r="K10" s="14">
        <v>39.11</v>
      </c>
      <c r="L10" s="15">
        <f t="shared" si="0"/>
        <v>39.043750000000003</v>
      </c>
      <c r="M10" s="14">
        <v>38.47</v>
      </c>
      <c r="N10" s="14">
        <f t="shared" si="1"/>
        <v>0.57375000000000398</v>
      </c>
      <c r="O10" s="16">
        <f t="shared" si="2"/>
        <v>1.4914218871848297</v>
      </c>
      <c r="P10" s="17" t="s">
        <v>17</v>
      </c>
      <c r="Q10" s="18"/>
    </row>
    <row r="11" spans="1:17">
      <c r="A11" s="6">
        <v>9</v>
      </c>
      <c r="B11" s="13" t="s">
        <v>18</v>
      </c>
      <c r="C11" s="13"/>
      <c r="D11" s="14">
        <v>55.1</v>
      </c>
      <c r="E11" s="14">
        <v>56.9</v>
      </c>
      <c r="F11" s="14">
        <v>64.89</v>
      </c>
      <c r="G11" s="14">
        <v>64</v>
      </c>
      <c r="H11" s="14">
        <v>65.95</v>
      </c>
      <c r="I11" s="14">
        <v>58.9</v>
      </c>
      <c r="J11" s="14">
        <v>59.9</v>
      </c>
      <c r="K11" s="14">
        <v>62.8</v>
      </c>
      <c r="L11" s="15">
        <f t="shared" si="0"/>
        <v>61.055</v>
      </c>
      <c r="M11" s="14">
        <v>62.13</v>
      </c>
      <c r="N11" s="14">
        <f t="shared" si="1"/>
        <v>-1.0750000000000028</v>
      </c>
      <c r="O11" s="16">
        <f t="shared" si="2"/>
        <v>-1.7302430387896393</v>
      </c>
      <c r="P11" s="17" t="s">
        <v>18</v>
      </c>
      <c r="Q11" s="18"/>
    </row>
    <row r="12" spans="1:17">
      <c r="A12" s="6">
        <v>10</v>
      </c>
      <c r="B12" s="13" t="s">
        <v>19</v>
      </c>
      <c r="C12" s="13"/>
      <c r="D12" s="20">
        <v>39</v>
      </c>
      <c r="E12" s="20">
        <v>49.9</v>
      </c>
      <c r="F12" s="20">
        <v>46.29</v>
      </c>
      <c r="G12" s="14">
        <v>49.9</v>
      </c>
      <c r="H12" s="14">
        <v>47.25</v>
      </c>
      <c r="I12" s="14">
        <v>53.2</v>
      </c>
      <c r="J12" s="14">
        <v>59.89</v>
      </c>
      <c r="K12" s="14">
        <v>45.1</v>
      </c>
      <c r="L12" s="15">
        <f t="shared" si="0"/>
        <v>48.816249999999997</v>
      </c>
      <c r="M12" s="14">
        <v>47.99</v>
      </c>
      <c r="N12" s="14">
        <f t="shared" si="1"/>
        <v>0.8262499999999946</v>
      </c>
      <c r="O12" s="16">
        <f t="shared" si="2"/>
        <v>1.721712856845165</v>
      </c>
      <c r="P12" s="17" t="s">
        <v>19</v>
      </c>
      <c r="Q12" s="18"/>
    </row>
    <row r="13" spans="1:17">
      <c r="A13" s="6">
        <v>11</v>
      </c>
      <c r="B13" s="13" t="s">
        <v>20</v>
      </c>
      <c r="C13" s="13"/>
      <c r="D13" s="14">
        <v>7.33</v>
      </c>
      <c r="E13" s="14">
        <v>7.3</v>
      </c>
      <c r="F13" s="14">
        <v>7.49</v>
      </c>
      <c r="G13" s="14">
        <v>7.9</v>
      </c>
      <c r="H13" s="14">
        <v>7.35</v>
      </c>
      <c r="I13" s="14">
        <v>8.9</v>
      </c>
      <c r="J13" s="14">
        <v>10.4</v>
      </c>
      <c r="K13" s="21">
        <v>7.1</v>
      </c>
      <c r="L13" s="15">
        <f t="shared" si="0"/>
        <v>7.9712499999999995</v>
      </c>
      <c r="M13" s="14">
        <v>8.16</v>
      </c>
      <c r="N13" s="14">
        <f t="shared" si="1"/>
        <v>-0.18875000000000064</v>
      </c>
      <c r="O13" s="16">
        <f t="shared" si="2"/>
        <v>-2.3131127450980471</v>
      </c>
      <c r="P13" s="17" t="s">
        <v>20</v>
      </c>
      <c r="Q13" s="18"/>
    </row>
    <row r="14" spans="1:17">
      <c r="A14" s="6">
        <v>12</v>
      </c>
      <c r="B14" s="13" t="s">
        <v>21</v>
      </c>
      <c r="C14" s="13"/>
      <c r="D14" s="14">
        <v>14.72</v>
      </c>
      <c r="E14" s="14">
        <v>38</v>
      </c>
      <c r="F14" s="14">
        <v>13.99</v>
      </c>
      <c r="G14" s="14">
        <v>11.9</v>
      </c>
      <c r="H14" s="14">
        <v>11.45</v>
      </c>
      <c r="I14" s="14">
        <v>29.9</v>
      </c>
      <c r="J14" s="14">
        <v>39</v>
      </c>
      <c r="K14" s="14">
        <v>11.5</v>
      </c>
      <c r="L14" s="15">
        <f t="shared" si="0"/>
        <v>21.307500000000001</v>
      </c>
      <c r="M14" s="14">
        <v>22.22</v>
      </c>
      <c r="N14" s="14">
        <f t="shared" si="1"/>
        <v>-0.91249999999999787</v>
      </c>
      <c r="O14" s="16">
        <f t="shared" si="2"/>
        <v>-4.1066606660665972</v>
      </c>
      <c r="P14" s="17" t="s">
        <v>21</v>
      </c>
      <c r="Q14" s="18"/>
    </row>
    <row r="15" spans="1:17">
      <c r="A15" s="6">
        <v>13</v>
      </c>
      <c r="B15" s="13" t="s">
        <v>22</v>
      </c>
      <c r="C15" s="13"/>
      <c r="D15" s="14">
        <v>30.52</v>
      </c>
      <c r="E15" s="14">
        <v>35</v>
      </c>
      <c r="F15" s="14">
        <v>25.72</v>
      </c>
      <c r="G15" s="14">
        <v>26.45</v>
      </c>
      <c r="H15" s="14">
        <v>39.479999999999997</v>
      </c>
      <c r="I15" s="14">
        <v>30</v>
      </c>
      <c r="J15" s="14">
        <v>28.45</v>
      </c>
      <c r="K15" s="14">
        <v>18.899999999999999</v>
      </c>
      <c r="L15" s="15">
        <f t="shared" si="0"/>
        <v>29.314999999999998</v>
      </c>
      <c r="M15" s="14">
        <v>28.01</v>
      </c>
      <c r="N15" s="14">
        <f t="shared" si="1"/>
        <v>1.3049999999999962</v>
      </c>
      <c r="O15" s="16">
        <f t="shared" si="2"/>
        <v>4.6590503391645699</v>
      </c>
      <c r="P15" s="17" t="s">
        <v>22</v>
      </c>
      <c r="Q15" s="18"/>
    </row>
    <row r="16" spans="1:17">
      <c r="A16" s="6">
        <v>14</v>
      </c>
      <c r="B16" s="13" t="s">
        <v>23</v>
      </c>
      <c r="C16" s="13"/>
      <c r="D16" s="14">
        <v>40.25</v>
      </c>
      <c r="E16" s="14">
        <v>40</v>
      </c>
      <c r="F16" s="14">
        <v>43</v>
      </c>
      <c r="G16" s="14">
        <v>40.33</v>
      </c>
      <c r="H16" s="14">
        <v>39.19</v>
      </c>
      <c r="I16" s="14">
        <v>44.8</v>
      </c>
      <c r="J16" s="14">
        <v>38.909999999999997</v>
      </c>
      <c r="K16" s="14">
        <v>39.090000000000003</v>
      </c>
      <c r="L16" s="15">
        <f t="shared" si="0"/>
        <v>40.696249999999999</v>
      </c>
      <c r="M16" s="14">
        <v>40.200000000000003</v>
      </c>
      <c r="N16" s="14">
        <f t="shared" si="1"/>
        <v>0.49624999999999631</v>
      </c>
      <c r="O16" s="16">
        <f t="shared" si="2"/>
        <v>1.2344527363183988</v>
      </c>
      <c r="P16" s="17" t="s">
        <v>23</v>
      </c>
      <c r="Q16" s="18"/>
    </row>
    <row r="17" spans="1:17">
      <c r="A17" s="6">
        <v>15</v>
      </c>
      <c r="B17" s="13" t="s">
        <v>24</v>
      </c>
      <c r="C17" s="13"/>
      <c r="D17" s="14">
        <v>48.17</v>
      </c>
      <c r="E17" s="14">
        <v>51</v>
      </c>
      <c r="F17" s="14">
        <v>48.48</v>
      </c>
      <c r="G17" s="14">
        <v>48.17</v>
      </c>
      <c r="H17" s="14">
        <v>53.25</v>
      </c>
      <c r="I17" s="14">
        <v>49.8</v>
      </c>
      <c r="J17" s="14">
        <v>45.67</v>
      </c>
      <c r="K17" s="14">
        <v>48.67</v>
      </c>
      <c r="L17" s="15">
        <f t="shared" si="0"/>
        <v>49.151250000000005</v>
      </c>
      <c r="M17" s="14">
        <v>49.23</v>
      </c>
      <c r="N17" s="14">
        <f t="shared" si="1"/>
        <v>-7.8749999999992326E-2</v>
      </c>
      <c r="O17" s="16">
        <f t="shared" si="2"/>
        <v>-0.15996343692868642</v>
      </c>
      <c r="P17" s="17" t="s">
        <v>24</v>
      </c>
      <c r="Q17" s="18"/>
    </row>
    <row r="18" spans="1:17">
      <c r="A18" s="6">
        <v>16</v>
      </c>
      <c r="B18" s="13" t="s">
        <v>25</v>
      </c>
      <c r="C18" s="13"/>
      <c r="D18" s="14">
        <v>52.76</v>
      </c>
      <c r="E18" s="14">
        <v>51</v>
      </c>
      <c r="F18" s="14">
        <v>50.33</v>
      </c>
      <c r="G18" s="14">
        <v>57.38</v>
      </c>
      <c r="H18" s="14">
        <v>52.06</v>
      </c>
      <c r="I18" s="14">
        <v>46.9</v>
      </c>
      <c r="J18" s="14">
        <v>48.78</v>
      </c>
      <c r="K18" s="14">
        <v>48.88</v>
      </c>
      <c r="L18" s="15">
        <f t="shared" si="0"/>
        <v>51.011249999999997</v>
      </c>
      <c r="M18" s="14">
        <v>51.07</v>
      </c>
      <c r="N18" s="14">
        <f t="shared" si="1"/>
        <v>-5.8750000000003411E-2</v>
      </c>
      <c r="O18" s="16">
        <f t="shared" si="2"/>
        <v>-0.11503818288624125</v>
      </c>
      <c r="P18" s="17" t="s">
        <v>25</v>
      </c>
      <c r="Q18" s="18"/>
    </row>
    <row r="19" spans="1:17">
      <c r="A19" s="6">
        <v>17</v>
      </c>
      <c r="B19" s="13" t="s">
        <v>26</v>
      </c>
      <c r="C19" s="13"/>
      <c r="D19" s="14">
        <v>30.85</v>
      </c>
      <c r="E19" s="14">
        <v>30.78</v>
      </c>
      <c r="F19" s="14">
        <v>34.11</v>
      </c>
      <c r="G19" s="14">
        <v>34.880000000000003</v>
      </c>
      <c r="H19" s="14">
        <v>30.83</v>
      </c>
      <c r="I19" s="14">
        <v>26.9</v>
      </c>
      <c r="J19" s="14">
        <v>25.44</v>
      </c>
      <c r="K19" s="14">
        <v>29.13</v>
      </c>
      <c r="L19" s="15">
        <f t="shared" si="0"/>
        <v>30.365000000000002</v>
      </c>
      <c r="M19" s="14">
        <v>30.37</v>
      </c>
      <c r="N19" s="14">
        <f t="shared" si="1"/>
        <v>-4.9999999999990052E-3</v>
      </c>
      <c r="O19" s="16">
        <f t="shared" si="2"/>
        <v>-1.6463615409940749E-2</v>
      </c>
      <c r="P19" s="17" t="s">
        <v>26</v>
      </c>
      <c r="Q19" s="18"/>
    </row>
    <row r="20" spans="1:17">
      <c r="A20" s="6">
        <v>18</v>
      </c>
      <c r="B20" s="13" t="s">
        <v>27</v>
      </c>
      <c r="C20" s="13"/>
      <c r="D20" s="14">
        <v>46</v>
      </c>
      <c r="E20" s="14">
        <v>55.33</v>
      </c>
      <c r="F20" s="14">
        <v>62.76</v>
      </c>
      <c r="G20" s="14">
        <v>62.38</v>
      </c>
      <c r="H20" s="14">
        <v>55.39</v>
      </c>
      <c r="I20" s="14">
        <v>54.9</v>
      </c>
      <c r="J20" s="14">
        <v>54.33</v>
      </c>
      <c r="K20" s="14">
        <v>60.13</v>
      </c>
      <c r="L20" s="15">
        <f t="shared" si="0"/>
        <v>56.402499999999996</v>
      </c>
      <c r="M20" s="14">
        <v>53.12</v>
      </c>
      <c r="N20" s="14">
        <f t="shared" si="1"/>
        <v>3.2824999999999989</v>
      </c>
      <c r="O20" s="16">
        <f t="shared" si="2"/>
        <v>6.1794051204819258</v>
      </c>
      <c r="P20" s="17" t="s">
        <v>27</v>
      </c>
      <c r="Q20" s="18"/>
    </row>
    <row r="21" spans="1:17">
      <c r="A21" s="6">
        <v>19</v>
      </c>
      <c r="B21" s="13" t="s">
        <v>28</v>
      </c>
      <c r="C21" s="13"/>
      <c r="D21" s="14">
        <v>31.33</v>
      </c>
      <c r="E21" s="14">
        <v>32.5</v>
      </c>
      <c r="F21" s="14">
        <v>35.86</v>
      </c>
      <c r="G21" s="14">
        <v>37.25</v>
      </c>
      <c r="H21" s="14">
        <v>36.380000000000003</v>
      </c>
      <c r="I21" s="14">
        <v>43.9</v>
      </c>
      <c r="J21" s="14">
        <v>47.5</v>
      </c>
      <c r="K21" s="14">
        <v>35.56</v>
      </c>
      <c r="L21" s="15">
        <f t="shared" si="0"/>
        <v>37.534999999999997</v>
      </c>
      <c r="M21" s="14">
        <v>37.54</v>
      </c>
      <c r="N21" s="14">
        <f t="shared" si="1"/>
        <v>-5.000000000002558E-3</v>
      </c>
      <c r="O21" s="16">
        <f t="shared" si="2"/>
        <v>-1.3319126265323809E-2</v>
      </c>
      <c r="P21" s="17" t="s">
        <v>28</v>
      </c>
      <c r="Q21" s="18"/>
    </row>
    <row r="22" spans="1:17">
      <c r="A22" s="6">
        <v>20</v>
      </c>
      <c r="B22" s="13" t="s">
        <v>29</v>
      </c>
      <c r="C22" s="13"/>
      <c r="D22" s="14">
        <v>9.5</v>
      </c>
      <c r="E22" s="14">
        <v>10.9</v>
      </c>
      <c r="F22" s="14">
        <v>10</v>
      </c>
      <c r="G22" s="14">
        <v>14.9</v>
      </c>
      <c r="H22" s="14">
        <v>14.95</v>
      </c>
      <c r="I22" s="14">
        <v>15.9</v>
      </c>
      <c r="J22" s="14">
        <v>11.9</v>
      </c>
      <c r="K22" s="14">
        <v>9.6999999999999993</v>
      </c>
      <c r="L22" s="15">
        <f t="shared" si="0"/>
        <v>12.218750000000002</v>
      </c>
      <c r="M22" s="14">
        <v>13.83</v>
      </c>
      <c r="N22" s="14">
        <f t="shared" si="1"/>
        <v>-1.6112499999999983</v>
      </c>
      <c r="O22" s="16">
        <f t="shared" si="2"/>
        <v>-11.650397686189432</v>
      </c>
      <c r="P22" s="17" t="s">
        <v>29</v>
      </c>
      <c r="Q22" s="18"/>
    </row>
    <row r="23" spans="1:17">
      <c r="A23" s="6">
        <v>21</v>
      </c>
      <c r="B23" s="13" t="s">
        <v>30</v>
      </c>
      <c r="C23" s="13"/>
      <c r="D23" s="14">
        <v>15.5</v>
      </c>
      <c r="E23" s="14">
        <v>16.899999999999999</v>
      </c>
      <c r="F23" s="14">
        <v>24.69</v>
      </c>
      <c r="G23" s="14">
        <v>21.9</v>
      </c>
      <c r="H23" s="14">
        <v>19.95</v>
      </c>
      <c r="I23" s="14">
        <v>19.899999999999999</v>
      </c>
      <c r="J23" s="14">
        <v>18.7</v>
      </c>
      <c r="K23" s="14">
        <v>17.399999999999999</v>
      </c>
      <c r="L23" s="15">
        <f t="shared" si="0"/>
        <v>19.3675</v>
      </c>
      <c r="M23" s="14">
        <v>18.57</v>
      </c>
      <c r="N23" s="14">
        <f t="shared" si="1"/>
        <v>0.79749999999999943</v>
      </c>
      <c r="O23" s="16">
        <f t="shared" si="2"/>
        <v>4.2945611200861569</v>
      </c>
      <c r="P23" s="17" t="s">
        <v>30</v>
      </c>
      <c r="Q23" s="18"/>
    </row>
    <row r="24" spans="1:17">
      <c r="A24" s="6">
        <v>22</v>
      </c>
      <c r="B24" s="13" t="s">
        <v>31</v>
      </c>
      <c r="C24" s="13"/>
      <c r="D24" s="14">
        <v>17.5</v>
      </c>
      <c r="E24" s="14">
        <v>17.5</v>
      </c>
      <c r="F24" s="14">
        <v>17.89</v>
      </c>
      <c r="G24" s="14">
        <v>20.9</v>
      </c>
      <c r="H24" s="14">
        <v>20.95</v>
      </c>
      <c r="I24" s="14">
        <v>19.899999999999999</v>
      </c>
      <c r="J24" s="14">
        <v>17.899999999999999</v>
      </c>
      <c r="K24" s="14">
        <v>17.399999999999999</v>
      </c>
      <c r="L24" s="15">
        <f t="shared" si="0"/>
        <v>18.7425</v>
      </c>
      <c r="M24" s="14">
        <v>21.36</v>
      </c>
      <c r="N24" s="14">
        <f t="shared" si="1"/>
        <v>-2.6174999999999997</v>
      </c>
      <c r="O24" s="16">
        <f t="shared" si="2"/>
        <v>-12.254213483146065</v>
      </c>
      <c r="P24" s="17" t="s">
        <v>31</v>
      </c>
      <c r="Q24" s="18"/>
    </row>
    <row r="25" spans="1:17">
      <c r="A25" s="6">
        <v>23</v>
      </c>
      <c r="B25" s="13" t="s">
        <v>32</v>
      </c>
      <c r="C25" s="13"/>
      <c r="D25" s="14">
        <v>14</v>
      </c>
      <c r="E25" s="14">
        <v>18.11</v>
      </c>
      <c r="F25" s="14">
        <v>15.79</v>
      </c>
      <c r="G25" s="14">
        <v>24.9</v>
      </c>
      <c r="H25" s="14">
        <v>23.95</v>
      </c>
      <c r="I25" s="6">
        <v>14.9</v>
      </c>
      <c r="J25" s="14">
        <v>19</v>
      </c>
      <c r="K25" s="14">
        <v>14.2</v>
      </c>
      <c r="L25" s="15">
        <f t="shared" si="0"/>
        <v>18.106249999999996</v>
      </c>
      <c r="M25" s="14">
        <v>18.66</v>
      </c>
      <c r="N25" s="14">
        <f t="shared" si="1"/>
        <v>-0.55375000000000441</v>
      </c>
      <c r="O25" s="16">
        <f t="shared" si="2"/>
        <v>-2.9675777063237105</v>
      </c>
      <c r="P25" s="17" t="s">
        <v>32</v>
      </c>
      <c r="Q25" s="18"/>
    </row>
    <row r="26" spans="1:17">
      <c r="A26" s="22">
        <v>24</v>
      </c>
      <c r="B26" s="23" t="s">
        <v>33</v>
      </c>
      <c r="C26" s="23"/>
      <c r="D26" s="24">
        <v>53</v>
      </c>
      <c r="E26" s="24">
        <v>64.900000000000006</v>
      </c>
      <c r="F26" s="24">
        <v>70</v>
      </c>
      <c r="G26" s="24">
        <v>79.900000000000006</v>
      </c>
      <c r="H26" s="24">
        <v>64.900000000000006</v>
      </c>
      <c r="I26" s="24">
        <v>79.900000000000006</v>
      </c>
      <c r="J26" s="24">
        <v>54</v>
      </c>
      <c r="K26" s="24">
        <v>62.8</v>
      </c>
      <c r="L26" s="15">
        <f t="shared" si="0"/>
        <v>66.174999999999997</v>
      </c>
      <c r="M26" s="14">
        <v>74.599999999999994</v>
      </c>
      <c r="N26" s="14">
        <f t="shared" si="1"/>
        <v>-8.4249999999999972</v>
      </c>
      <c r="O26" s="16">
        <f t="shared" si="2"/>
        <v>-11.29356568364611</v>
      </c>
      <c r="P26" s="17" t="s">
        <v>33</v>
      </c>
      <c r="Q26" s="18"/>
    </row>
    <row r="27" spans="1:17">
      <c r="A27" s="6"/>
      <c r="B27" s="6" t="s">
        <v>34</v>
      </c>
      <c r="C27" s="6"/>
      <c r="D27" s="14">
        <f>SUM(D4:D26)</f>
        <v>1820.3899999999996</v>
      </c>
      <c r="E27" s="14">
        <f t="shared" ref="E27:K27" si="3">SUM(E4:E26)</f>
        <v>2005.8100000000002</v>
      </c>
      <c r="F27" s="14">
        <f>SUM(F4:F26)</f>
        <v>1931.4</v>
      </c>
      <c r="G27" s="14">
        <f t="shared" si="3"/>
        <v>2173.130000000001</v>
      </c>
      <c r="H27" s="14">
        <f t="shared" si="3"/>
        <v>2113.54</v>
      </c>
      <c r="I27" s="14">
        <f t="shared" si="3"/>
        <v>2097.2000000000007</v>
      </c>
      <c r="J27" s="14">
        <f t="shared" si="3"/>
        <v>2210.0100000000007</v>
      </c>
      <c r="K27" s="14">
        <f t="shared" si="3"/>
        <v>1861.9900000000002</v>
      </c>
      <c r="L27" s="15">
        <f t="shared" si="0"/>
        <v>2026.6837500000001</v>
      </c>
      <c r="M27" s="14">
        <f>SUM(M4:M26)</f>
        <v>1986.8599999999997</v>
      </c>
      <c r="N27" s="14">
        <f t="shared" si="1"/>
        <v>39.823750000000473</v>
      </c>
      <c r="O27" s="16">
        <f t="shared" si="2"/>
        <v>2.0043561197064954</v>
      </c>
      <c r="P27" s="6"/>
      <c r="Q27" s="6"/>
    </row>
    <row r="28" spans="1:17">
      <c r="A28" s="1"/>
      <c r="B28" s="1" t="s">
        <v>35</v>
      </c>
      <c r="C28" s="1"/>
      <c r="D28" s="25">
        <v>1</v>
      </c>
      <c r="E28" s="25"/>
      <c r="F28" s="25">
        <v>3</v>
      </c>
      <c r="G28" s="25"/>
      <c r="H28" s="25"/>
      <c r="I28" s="25"/>
      <c r="J28" s="25"/>
      <c r="K28" s="25">
        <v>2</v>
      </c>
      <c r="L28" s="1"/>
      <c r="M28" s="1"/>
      <c r="N28" s="1"/>
      <c r="O28" s="3"/>
      <c r="P28" s="1"/>
      <c r="Q28" s="1"/>
    </row>
    <row r="30" spans="1:17">
      <c r="B30" t="s">
        <v>39</v>
      </c>
      <c r="D30" s="26">
        <v>118</v>
      </c>
      <c r="E30">
        <v>145</v>
      </c>
      <c r="F30" s="26">
        <v>102.39</v>
      </c>
      <c r="H30" s="26">
        <v>144</v>
      </c>
      <c r="I30">
        <v>139.9</v>
      </c>
      <c r="K30" s="26">
        <v>118.5</v>
      </c>
      <c r="L30">
        <v>127.97</v>
      </c>
    </row>
    <row r="31" spans="1:17">
      <c r="B31" t="s">
        <v>40</v>
      </c>
      <c r="D31" s="26">
        <v>271</v>
      </c>
      <c r="E31">
        <v>159</v>
      </c>
      <c r="F31" s="26">
        <v>228.09</v>
      </c>
      <c r="G31">
        <v>179</v>
      </c>
      <c r="H31" s="26">
        <v>179</v>
      </c>
      <c r="I31">
        <v>199.9</v>
      </c>
      <c r="J31" s="26">
        <v>227</v>
      </c>
      <c r="K31" s="26">
        <v>174.1</v>
      </c>
      <c r="L31" s="26">
        <v>202.14</v>
      </c>
    </row>
    <row r="32" spans="1:17">
      <c r="B32" t="s">
        <v>41</v>
      </c>
      <c r="F32" s="26">
        <v>288</v>
      </c>
      <c r="G32">
        <v>229.9</v>
      </c>
      <c r="I32">
        <v>229.9</v>
      </c>
      <c r="L32">
        <v>249.27</v>
      </c>
    </row>
  </sheetData>
  <mergeCells count="48">
    <mergeCell ref="B24:C24"/>
    <mergeCell ref="P24:Q24"/>
    <mergeCell ref="B25:C25"/>
    <mergeCell ref="P25:Q25"/>
    <mergeCell ref="B26:C26"/>
    <mergeCell ref="P26:Q26"/>
    <mergeCell ref="B21:C21"/>
    <mergeCell ref="P21:Q21"/>
    <mergeCell ref="B22:C22"/>
    <mergeCell ref="P22:Q22"/>
    <mergeCell ref="B23:C23"/>
    <mergeCell ref="P23:Q23"/>
    <mergeCell ref="B18:C18"/>
    <mergeCell ref="P18:Q18"/>
    <mergeCell ref="B19:C19"/>
    <mergeCell ref="P19:Q19"/>
    <mergeCell ref="B20:C20"/>
    <mergeCell ref="P20:Q20"/>
    <mergeCell ref="B15:C15"/>
    <mergeCell ref="P15:Q15"/>
    <mergeCell ref="B16:C16"/>
    <mergeCell ref="P16:Q16"/>
    <mergeCell ref="B17:C17"/>
    <mergeCell ref="P17:Q17"/>
    <mergeCell ref="B12:C12"/>
    <mergeCell ref="P12:Q12"/>
    <mergeCell ref="B13:C13"/>
    <mergeCell ref="P13:Q13"/>
    <mergeCell ref="B14:C14"/>
    <mergeCell ref="P14:Q14"/>
    <mergeCell ref="B9:C9"/>
    <mergeCell ref="P9:Q9"/>
    <mergeCell ref="B10:C10"/>
    <mergeCell ref="P10:Q10"/>
    <mergeCell ref="B11:C11"/>
    <mergeCell ref="P11:Q11"/>
    <mergeCell ref="B6:C6"/>
    <mergeCell ref="P6:Q6"/>
    <mergeCell ref="B7:C7"/>
    <mergeCell ref="P7:Q7"/>
    <mergeCell ref="B8:C8"/>
    <mergeCell ref="P8:Q8"/>
    <mergeCell ref="B1:M1"/>
    <mergeCell ref="B3:C3"/>
    <mergeCell ref="B4:C4"/>
    <mergeCell ref="P4:Q4"/>
    <mergeCell ref="B5:C5"/>
    <mergeCell ref="P5:Q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Законодательное Собрание Челябинской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2016-02-02T04:47:58Z</cp:lastPrinted>
  <dcterms:created xsi:type="dcterms:W3CDTF">2016-02-02T04:07:43Z</dcterms:created>
  <dcterms:modified xsi:type="dcterms:W3CDTF">2016-02-02T04:48:01Z</dcterms:modified>
</cp:coreProperties>
</file>