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80" windowHeight="78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4" i="1"/>
  <c r="L27" l="1"/>
  <c r="J27"/>
  <c r="I27"/>
  <c r="H27"/>
  <c r="G27"/>
  <c r="F27"/>
  <c r="E27"/>
  <c r="D27"/>
  <c r="C27"/>
  <c r="K26"/>
  <c r="M26" s="1"/>
  <c r="N26" s="1"/>
  <c r="M25"/>
  <c r="N25" s="1"/>
  <c r="K25"/>
  <c r="K24"/>
  <c r="M24" s="1"/>
  <c r="N24" s="1"/>
  <c r="M23"/>
  <c r="N23" s="1"/>
  <c r="K23"/>
  <c r="K22"/>
  <c r="M22" s="1"/>
  <c r="N22" s="1"/>
  <c r="M21"/>
  <c r="N21" s="1"/>
  <c r="K21"/>
  <c r="K20"/>
  <c r="M20" s="1"/>
  <c r="N20" s="1"/>
  <c r="M19"/>
  <c r="N19" s="1"/>
  <c r="K19"/>
  <c r="K18"/>
  <c r="M18" s="1"/>
  <c r="N18" s="1"/>
  <c r="M17"/>
  <c r="N17" s="1"/>
  <c r="K17"/>
  <c r="K16"/>
  <c r="M16" s="1"/>
  <c r="N16" s="1"/>
  <c r="M15"/>
  <c r="N15" s="1"/>
  <c r="K15"/>
  <c r="K14"/>
  <c r="M14" s="1"/>
  <c r="N14" s="1"/>
  <c r="M13"/>
  <c r="N13" s="1"/>
  <c r="K13"/>
  <c r="K12"/>
  <c r="M12" s="1"/>
  <c r="N12" s="1"/>
  <c r="M11"/>
  <c r="N11" s="1"/>
  <c r="K11"/>
  <c r="K10"/>
  <c r="M10" s="1"/>
  <c r="N10" s="1"/>
  <c r="M9"/>
  <c r="N9" s="1"/>
  <c r="K9"/>
  <c r="K8"/>
  <c r="M8" s="1"/>
  <c r="N8" s="1"/>
  <c r="M7"/>
  <c r="N7" s="1"/>
  <c r="K7"/>
  <c r="K6"/>
  <c r="M6" s="1"/>
  <c r="N6" s="1"/>
  <c r="M5"/>
  <c r="N5" s="1"/>
  <c r="K5"/>
  <c r="K27"/>
  <c r="M27" s="1"/>
  <c r="N27" s="1"/>
  <c r="M4" l="1"/>
  <c r="N4" s="1"/>
</calcChain>
</file>

<file path=xl/sharedStrings.xml><?xml version="1.0" encoding="utf-8"?>
<sst xmlns="http://schemas.openxmlformats.org/spreadsheetml/2006/main" count="63" uniqueCount="39">
  <si>
    <t>Сводная таблица мониторинга цен на продукты питания первой необходимости</t>
  </si>
  <si>
    <t>17 мая</t>
  </si>
  <si>
    <t>Ашан</t>
  </si>
  <si>
    <t>Перекресток</t>
  </si>
  <si>
    <t>Лента</t>
  </si>
  <si>
    <t>Дикси</t>
  </si>
  <si>
    <t>Пятерочка</t>
  </si>
  <si>
    <t>Молния</t>
  </si>
  <si>
    <t>Проспект</t>
  </si>
  <si>
    <t>Магнит</t>
  </si>
  <si>
    <t>Изменение (рублей)</t>
  </si>
  <si>
    <t>%</t>
  </si>
  <si>
    <t>ГОВЯДИНА</t>
  </si>
  <si>
    <t>СВИНИНА</t>
  </si>
  <si>
    <t>КУРЫ</t>
  </si>
  <si>
    <t>РЫБА</t>
  </si>
  <si>
    <t>МАСЛО СЛИВ</t>
  </si>
  <si>
    <t>МАСЛО РАСТИТ</t>
  </si>
  <si>
    <t>МОЛОКО 2,5</t>
  </si>
  <si>
    <t>ЯЙЦО С1</t>
  </si>
  <si>
    <t>САХАР</t>
  </si>
  <si>
    <t>СОЛЬ</t>
  </si>
  <si>
    <t>ЧАЙ</t>
  </si>
  <si>
    <t>МУКА В/С</t>
  </si>
  <si>
    <t>ХЛЕБ БЕЛЫЙ</t>
  </si>
  <si>
    <t>ХЛЕБ РЖАНОЙ</t>
  </si>
  <si>
    <t>РИС</t>
  </si>
  <si>
    <t>ПШЕНО</t>
  </si>
  <si>
    <t>ГРЕЧКА</t>
  </si>
  <si>
    <t>МАКАРОНЫ</t>
  </si>
  <si>
    <t>КАРТОФЕЛЬ</t>
  </si>
  <si>
    <t>КАПУСТА</t>
  </si>
  <si>
    <t>ЛУК</t>
  </si>
  <si>
    <t>МОРКОВЬ</t>
  </si>
  <si>
    <t>ЯБЛОКИ</t>
  </si>
  <si>
    <t>ИТОГО</t>
  </si>
  <si>
    <t>рейтинг</t>
  </si>
  <si>
    <t>Средн 17.05.16</t>
  </si>
  <si>
    <t>средн 10.05.16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</si>
</sst>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16" fontId="2" fillId="2" borderId="0" xfId="0" applyNumberFormat="1" applyFont="1" applyFill="1" applyAlignment="1"/>
    <xf numFmtId="0" fontId="2" fillId="2" borderId="0" xfId="0" applyFont="1" applyFill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16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/>
    <xf numFmtId="2" fontId="2" fillId="2" borderId="1" xfId="0" applyNumberFormat="1" applyFont="1" applyFill="1" applyBorder="1" applyAlignment="1">
      <alignment wrapText="1"/>
    </xf>
    <xf numFmtId="164" fontId="1" fillId="2" borderId="2" xfId="0" applyNumberFormat="1" applyFont="1" applyFill="1" applyBorder="1"/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2" fontId="1" fillId="2" borderId="3" xfId="0" applyNumberFormat="1" applyFont="1" applyFill="1" applyBorder="1"/>
    <xf numFmtId="2" fontId="2" fillId="2" borderId="1" xfId="0" applyNumberFormat="1" applyFont="1" applyFill="1" applyBorder="1"/>
    <xf numFmtId="1" fontId="1" fillId="2" borderId="4" xfId="0" applyNumberFormat="1" applyFont="1" applyFill="1" applyBorder="1"/>
    <xf numFmtId="0" fontId="2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workbookViewId="0">
      <selection activeCell="F8" sqref="F8"/>
    </sheetView>
  </sheetViews>
  <sheetFormatPr defaultRowHeight="15"/>
  <cols>
    <col min="1" max="1" width="4.28515625" customWidth="1"/>
    <col min="3" max="3" width="7.42578125" customWidth="1"/>
    <col min="5" max="5" width="7.5703125" customWidth="1"/>
    <col min="6" max="6" width="7.7109375" customWidth="1"/>
    <col min="11" max="12" width="8.140625" customWidth="1"/>
    <col min="14" max="14" width="6.140625" customWidth="1"/>
  </cols>
  <sheetData>
    <row r="1" spans="1: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  <c r="N1" s="2"/>
      <c r="O1" s="3"/>
    </row>
    <row r="2" spans="1:15">
      <c r="A2" s="1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1"/>
      <c r="N2" s="2"/>
      <c r="O2" s="3"/>
    </row>
    <row r="3" spans="1:15" ht="45">
      <c r="A3" s="6"/>
      <c r="B3" s="7"/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37</v>
      </c>
      <c r="L3" s="10" t="s">
        <v>38</v>
      </c>
      <c r="M3" s="11" t="s">
        <v>10</v>
      </c>
      <c r="N3" s="12" t="s">
        <v>11</v>
      </c>
      <c r="O3" s="6"/>
    </row>
    <row r="4" spans="1:15">
      <c r="A4" s="6">
        <v>1</v>
      </c>
      <c r="B4" s="13" t="s">
        <v>12</v>
      </c>
      <c r="C4" s="14">
        <v>272.38</v>
      </c>
      <c r="D4" s="14">
        <v>359</v>
      </c>
      <c r="E4" s="6">
        <v>395</v>
      </c>
      <c r="F4" s="14">
        <v>342.88</v>
      </c>
      <c r="G4" s="14">
        <v>342.88</v>
      </c>
      <c r="H4" s="6">
        <v>342.88</v>
      </c>
      <c r="I4" s="6">
        <v>342.88</v>
      </c>
      <c r="J4" s="14">
        <v>345.1</v>
      </c>
      <c r="K4" s="15">
        <f t="shared" ref="K4:K26" si="0">(J4+I4+H4+G4+F4+E4+D4+C4)/8</f>
        <v>342.87500000000006</v>
      </c>
      <c r="L4" s="14">
        <v>366.32</v>
      </c>
      <c r="M4" s="14">
        <f t="shared" ref="M4:M27" si="1">K4-L4</f>
        <v>-23.444999999999936</v>
      </c>
      <c r="N4" s="16">
        <f t="shared" ref="N4:N27" si="2">M4/L4*100</f>
        <v>-6.4001419523913343</v>
      </c>
      <c r="O4" s="13" t="s">
        <v>12</v>
      </c>
    </row>
    <row r="5" spans="1:15">
      <c r="A5" s="6">
        <v>2</v>
      </c>
      <c r="B5" s="13" t="s">
        <v>13</v>
      </c>
      <c r="C5" s="14">
        <v>269.7</v>
      </c>
      <c r="D5" s="6">
        <v>249</v>
      </c>
      <c r="E5" s="14">
        <v>240</v>
      </c>
      <c r="F5" s="14">
        <v>299.89999999999998</v>
      </c>
      <c r="G5" s="14">
        <v>318</v>
      </c>
      <c r="H5" s="14">
        <v>249.9</v>
      </c>
      <c r="I5" s="14">
        <v>277</v>
      </c>
      <c r="J5" s="14">
        <v>242.5</v>
      </c>
      <c r="K5" s="15">
        <f t="shared" si="0"/>
        <v>268.25</v>
      </c>
      <c r="L5" s="14">
        <v>250.79</v>
      </c>
      <c r="M5" s="14">
        <f t="shared" si="1"/>
        <v>17.460000000000008</v>
      </c>
      <c r="N5" s="16">
        <f t="shared" si="2"/>
        <v>6.9620000797479999</v>
      </c>
      <c r="O5" s="13" t="s">
        <v>13</v>
      </c>
    </row>
    <row r="6" spans="1:15">
      <c r="A6" s="6">
        <v>4</v>
      </c>
      <c r="B6" s="13" t="s">
        <v>14</v>
      </c>
      <c r="C6" s="14">
        <v>92</v>
      </c>
      <c r="D6" s="1">
        <v>99.9</v>
      </c>
      <c r="E6" s="14">
        <v>126.59</v>
      </c>
      <c r="F6" s="14">
        <v>107</v>
      </c>
      <c r="G6" s="14">
        <v>112</v>
      </c>
      <c r="H6" s="14">
        <v>118.9</v>
      </c>
      <c r="I6" s="14">
        <v>123.9</v>
      </c>
      <c r="J6" s="14">
        <v>93.5</v>
      </c>
      <c r="K6" s="15">
        <f t="shared" si="0"/>
        <v>109.22375</v>
      </c>
      <c r="L6" s="14">
        <v>106.35</v>
      </c>
      <c r="M6" s="14">
        <f t="shared" si="1"/>
        <v>2.8737500000000011</v>
      </c>
      <c r="N6" s="16">
        <f t="shared" si="2"/>
        <v>2.7021626704278336</v>
      </c>
      <c r="O6" s="13" t="s">
        <v>14</v>
      </c>
    </row>
    <row r="7" spans="1:15">
      <c r="A7" s="6">
        <v>5</v>
      </c>
      <c r="B7" s="13" t="s">
        <v>15</v>
      </c>
      <c r="C7" s="17">
        <v>274.24</v>
      </c>
      <c r="D7" s="17">
        <v>245</v>
      </c>
      <c r="E7" s="17">
        <v>354.29</v>
      </c>
      <c r="F7" s="17">
        <v>246.62</v>
      </c>
      <c r="G7" s="17">
        <v>239</v>
      </c>
      <c r="H7" s="17">
        <v>199.9</v>
      </c>
      <c r="I7" s="14">
        <v>199.9</v>
      </c>
      <c r="J7" s="14">
        <v>214</v>
      </c>
      <c r="K7" s="15">
        <f t="shared" si="0"/>
        <v>246.61875000000001</v>
      </c>
      <c r="L7" s="14">
        <v>238.05</v>
      </c>
      <c r="M7" s="14">
        <f t="shared" si="1"/>
        <v>8.5687499999999943</v>
      </c>
      <c r="N7" s="16">
        <f t="shared" si="2"/>
        <v>3.599558916194074</v>
      </c>
      <c r="O7" s="13" t="s">
        <v>15</v>
      </c>
    </row>
    <row r="8" spans="1:15">
      <c r="A8" s="6">
        <v>6</v>
      </c>
      <c r="B8" s="13" t="s">
        <v>16</v>
      </c>
      <c r="C8" s="14">
        <v>240</v>
      </c>
      <c r="D8" s="14">
        <v>302.86</v>
      </c>
      <c r="E8" s="14">
        <v>277.77999999999997</v>
      </c>
      <c r="F8" s="14">
        <v>321.67</v>
      </c>
      <c r="G8" s="14">
        <v>295</v>
      </c>
      <c r="H8" s="14">
        <v>349.5</v>
      </c>
      <c r="I8" s="14">
        <v>300</v>
      </c>
      <c r="J8" s="14">
        <v>300</v>
      </c>
      <c r="K8" s="15">
        <f t="shared" si="0"/>
        <v>298.35124999999999</v>
      </c>
      <c r="L8" s="14">
        <v>307.68</v>
      </c>
      <c r="M8" s="14">
        <f t="shared" si="1"/>
        <v>-9.3287500000000136</v>
      </c>
      <c r="N8" s="16">
        <f t="shared" si="2"/>
        <v>-3.0319650286011486</v>
      </c>
      <c r="O8" s="13" t="s">
        <v>16</v>
      </c>
    </row>
    <row r="9" spans="1:15">
      <c r="A9" s="6">
        <v>7</v>
      </c>
      <c r="B9" s="13" t="s">
        <v>17</v>
      </c>
      <c r="C9" s="14">
        <v>67</v>
      </c>
      <c r="D9" s="14">
        <v>66.56</v>
      </c>
      <c r="E9" s="14">
        <v>75.39</v>
      </c>
      <c r="F9" s="14">
        <v>72.11</v>
      </c>
      <c r="G9" s="14">
        <v>74.44</v>
      </c>
      <c r="H9" s="14">
        <v>78</v>
      </c>
      <c r="I9" s="14">
        <v>83.22</v>
      </c>
      <c r="J9" s="14">
        <v>74.5</v>
      </c>
      <c r="K9" s="15">
        <f t="shared" si="0"/>
        <v>73.902500000000003</v>
      </c>
      <c r="L9" s="14">
        <v>73.239999999999995</v>
      </c>
      <c r="M9" s="14">
        <f t="shared" si="1"/>
        <v>0.66250000000000853</v>
      </c>
      <c r="N9" s="16">
        <f t="shared" si="2"/>
        <v>0.90456034953578446</v>
      </c>
      <c r="O9" s="13" t="s">
        <v>17</v>
      </c>
    </row>
    <row r="10" spans="1:15">
      <c r="A10" s="6">
        <v>8</v>
      </c>
      <c r="B10" s="13" t="s">
        <v>18</v>
      </c>
      <c r="C10" s="14">
        <v>33.78</v>
      </c>
      <c r="D10" s="14">
        <v>38.89</v>
      </c>
      <c r="E10" s="14">
        <v>37.99</v>
      </c>
      <c r="F10" s="14">
        <v>41.33</v>
      </c>
      <c r="G10" s="14">
        <v>41</v>
      </c>
      <c r="H10" s="14">
        <v>43.9</v>
      </c>
      <c r="I10" s="14">
        <v>43.9</v>
      </c>
      <c r="J10" s="14">
        <v>40.33</v>
      </c>
      <c r="K10" s="15">
        <f t="shared" si="0"/>
        <v>40.14</v>
      </c>
      <c r="L10" s="14">
        <v>40.89</v>
      </c>
      <c r="M10" s="14">
        <f t="shared" si="1"/>
        <v>-0.75</v>
      </c>
      <c r="N10" s="16">
        <f t="shared" si="2"/>
        <v>-1.8341892883345561</v>
      </c>
      <c r="O10" s="13" t="s">
        <v>18</v>
      </c>
    </row>
    <row r="11" spans="1:15">
      <c r="A11" s="6">
        <v>9</v>
      </c>
      <c r="B11" s="13" t="s">
        <v>19</v>
      </c>
      <c r="C11" s="14">
        <v>47</v>
      </c>
      <c r="D11" s="14">
        <v>45</v>
      </c>
      <c r="E11" s="14">
        <v>60.59</v>
      </c>
      <c r="F11" s="14">
        <v>52.9</v>
      </c>
      <c r="G11" s="14">
        <v>51.55</v>
      </c>
      <c r="H11" s="14">
        <v>41.9</v>
      </c>
      <c r="I11" s="14">
        <v>49</v>
      </c>
      <c r="J11" s="14">
        <v>42.6</v>
      </c>
      <c r="K11" s="15">
        <f t="shared" si="0"/>
        <v>48.817500000000003</v>
      </c>
      <c r="L11" s="14">
        <v>52.97</v>
      </c>
      <c r="M11" s="14">
        <f t="shared" si="1"/>
        <v>-4.1524999999999963</v>
      </c>
      <c r="N11" s="16">
        <f t="shared" si="2"/>
        <v>-7.8393430243534015</v>
      </c>
      <c r="O11" s="13" t="s">
        <v>19</v>
      </c>
    </row>
    <row r="12" spans="1:15">
      <c r="A12" s="6">
        <v>10</v>
      </c>
      <c r="B12" s="13" t="s">
        <v>20</v>
      </c>
      <c r="C12" s="18">
        <v>43.8</v>
      </c>
      <c r="D12" s="18">
        <v>45.9</v>
      </c>
      <c r="E12" s="18">
        <v>44.39</v>
      </c>
      <c r="F12" s="14">
        <v>46.4</v>
      </c>
      <c r="G12" s="14">
        <v>46.35</v>
      </c>
      <c r="H12" s="14">
        <v>47.7</v>
      </c>
      <c r="I12" s="14">
        <v>51</v>
      </c>
      <c r="J12" s="14">
        <v>43.9</v>
      </c>
      <c r="K12" s="15">
        <f t="shared" si="0"/>
        <v>46.18</v>
      </c>
      <c r="L12" s="14">
        <v>46.55</v>
      </c>
      <c r="M12" s="14">
        <f t="shared" si="1"/>
        <v>-0.36999999999999744</v>
      </c>
      <c r="N12" s="16">
        <f t="shared" si="2"/>
        <v>-0.79484425349086452</v>
      </c>
      <c r="O12" s="13" t="s">
        <v>20</v>
      </c>
    </row>
    <row r="13" spans="1:15">
      <c r="A13" s="6">
        <v>11</v>
      </c>
      <c r="B13" s="13" t="s">
        <v>21</v>
      </c>
      <c r="C13" s="14">
        <v>7.1</v>
      </c>
      <c r="D13" s="14">
        <v>7.9</v>
      </c>
      <c r="E13" s="14">
        <v>10</v>
      </c>
      <c r="F13" s="14">
        <v>7.9</v>
      </c>
      <c r="G13" s="14">
        <v>7.65</v>
      </c>
      <c r="H13" s="14">
        <v>7.9</v>
      </c>
      <c r="I13" s="14">
        <v>10.4</v>
      </c>
      <c r="J13" s="19">
        <v>7.8</v>
      </c>
      <c r="K13" s="15">
        <f t="shared" si="0"/>
        <v>8.3312499999999989</v>
      </c>
      <c r="L13" s="14">
        <v>8.31</v>
      </c>
      <c r="M13" s="14">
        <f t="shared" si="1"/>
        <v>2.1249999999998437E-2</v>
      </c>
      <c r="N13" s="16">
        <f t="shared" si="2"/>
        <v>0.25571600481345891</v>
      </c>
      <c r="O13" s="13" t="s">
        <v>21</v>
      </c>
    </row>
    <row r="14" spans="1:15">
      <c r="A14" s="6">
        <v>12</v>
      </c>
      <c r="B14" s="13" t="s">
        <v>22</v>
      </c>
      <c r="C14" s="14">
        <v>14.72</v>
      </c>
      <c r="D14" s="14">
        <v>14.9</v>
      </c>
      <c r="E14" s="14">
        <v>14.69</v>
      </c>
      <c r="F14" s="14">
        <v>12.9</v>
      </c>
      <c r="G14" s="14">
        <v>10.75</v>
      </c>
      <c r="H14" s="14">
        <v>32.9</v>
      </c>
      <c r="I14" s="14">
        <v>42.9</v>
      </c>
      <c r="J14" s="14">
        <v>8.6</v>
      </c>
      <c r="K14" s="15">
        <f t="shared" si="0"/>
        <v>19.045000000000002</v>
      </c>
      <c r="L14" s="14">
        <v>19.45</v>
      </c>
      <c r="M14" s="14">
        <f t="shared" si="1"/>
        <v>-0.40499999999999758</v>
      </c>
      <c r="N14" s="16">
        <f t="shared" si="2"/>
        <v>-2.0822622107969027</v>
      </c>
      <c r="O14" s="13" t="s">
        <v>22</v>
      </c>
    </row>
    <row r="15" spans="1:15">
      <c r="A15" s="6">
        <v>13</v>
      </c>
      <c r="B15" s="13" t="s">
        <v>23</v>
      </c>
      <c r="C15" s="14">
        <v>31.57</v>
      </c>
      <c r="D15" s="14">
        <v>39.5</v>
      </c>
      <c r="E15" s="14">
        <v>27</v>
      </c>
      <c r="F15" s="14">
        <v>22.95</v>
      </c>
      <c r="G15" s="14">
        <v>35.5</v>
      </c>
      <c r="H15" s="14">
        <v>21.5</v>
      </c>
      <c r="I15" s="14">
        <v>29.95</v>
      </c>
      <c r="J15" s="14">
        <v>19.25</v>
      </c>
      <c r="K15" s="15">
        <f t="shared" si="0"/>
        <v>28.4025</v>
      </c>
      <c r="L15" s="14">
        <v>29.41</v>
      </c>
      <c r="M15" s="14">
        <f t="shared" si="1"/>
        <v>-1.0075000000000003</v>
      </c>
      <c r="N15" s="16">
        <f t="shared" si="2"/>
        <v>-3.4257055423325413</v>
      </c>
      <c r="O15" s="13" t="s">
        <v>23</v>
      </c>
    </row>
    <row r="16" spans="1:15">
      <c r="A16" s="6">
        <v>14</v>
      </c>
      <c r="B16" s="13" t="s">
        <v>24</v>
      </c>
      <c r="C16" s="14">
        <v>40.25</v>
      </c>
      <c r="D16" s="14">
        <v>38</v>
      </c>
      <c r="E16" s="14">
        <v>43</v>
      </c>
      <c r="F16" s="14">
        <v>40.33</v>
      </c>
      <c r="G16" s="14">
        <v>35.08</v>
      </c>
      <c r="H16" s="14">
        <v>41.5</v>
      </c>
      <c r="I16" s="14">
        <v>38.909999999999997</v>
      </c>
      <c r="J16" s="14">
        <v>41.4</v>
      </c>
      <c r="K16" s="15">
        <f t="shared" si="0"/>
        <v>39.808749999999996</v>
      </c>
      <c r="L16" s="14">
        <v>39.81</v>
      </c>
      <c r="M16" s="14">
        <f t="shared" si="1"/>
        <v>-1.2500000000059686E-3</v>
      </c>
      <c r="N16" s="16">
        <f t="shared" si="2"/>
        <v>-3.1399145943380269E-3</v>
      </c>
      <c r="O16" s="13" t="s">
        <v>24</v>
      </c>
    </row>
    <row r="17" spans="1:15">
      <c r="A17" s="6">
        <v>15</v>
      </c>
      <c r="B17" s="13" t="s">
        <v>25</v>
      </c>
      <c r="C17" s="14">
        <v>48.17</v>
      </c>
      <c r="D17" s="14">
        <v>51.67</v>
      </c>
      <c r="E17" s="14">
        <v>50.32</v>
      </c>
      <c r="F17" s="14">
        <v>50</v>
      </c>
      <c r="G17" s="14">
        <v>56.58</v>
      </c>
      <c r="H17" s="14">
        <v>49.8</v>
      </c>
      <c r="I17" s="14">
        <v>45.67</v>
      </c>
      <c r="J17" s="14">
        <v>46.17</v>
      </c>
      <c r="K17" s="15">
        <f t="shared" si="0"/>
        <v>49.797499999999999</v>
      </c>
      <c r="L17" s="14">
        <v>50.34</v>
      </c>
      <c r="M17" s="14">
        <f t="shared" si="1"/>
        <v>-0.54250000000000398</v>
      </c>
      <c r="N17" s="16">
        <f t="shared" si="2"/>
        <v>-1.0776718315454985</v>
      </c>
      <c r="O17" s="13" t="s">
        <v>25</v>
      </c>
    </row>
    <row r="18" spans="1:15">
      <c r="A18" s="6">
        <v>16</v>
      </c>
      <c r="B18" s="13" t="s">
        <v>26</v>
      </c>
      <c r="C18" s="14">
        <v>45.3</v>
      </c>
      <c r="D18" s="14">
        <v>54.33</v>
      </c>
      <c r="E18" s="14">
        <v>47.1</v>
      </c>
      <c r="F18" s="14">
        <v>41</v>
      </c>
      <c r="G18" s="14">
        <v>45.39</v>
      </c>
      <c r="H18" s="14">
        <v>49.9</v>
      </c>
      <c r="I18" s="14">
        <v>41</v>
      </c>
      <c r="J18" s="14">
        <v>43.38</v>
      </c>
      <c r="K18" s="15">
        <f t="shared" si="0"/>
        <v>45.925000000000004</v>
      </c>
      <c r="L18" s="14">
        <v>50.83</v>
      </c>
      <c r="M18" s="14">
        <f t="shared" si="1"/>
        <v>-4.904999999999994</v>
      </c>
      <c r="N18" s="16">
        <f t="shared" si="2"/>
        <v>-9.6498131024985128</v>
      </c>
      <c r="O18" s="13" t="s">
        <v>26</v>
      </c>
    </row>
    <row r="19" spans="1:15">
      <c r="A19" s="6">
        <v>17</v>
      </c>
      <c r="B19" s="13" t="s">
        <v>27</v>
      </c>
      <c r="C19" s="14">
        <v>24.6</v>
      </c>
      <c r="D19" s="14">
        <v>33.89</v>
      </c>
      <c r="E19" s="14">
        <v>31.74</v>
      </c>
      <c r="F19" s="14">
        <v>27.38</v>
      </c>
      <c r="G19" s="14">
        <v>27.78</v>
      </c>
      <c r="H19" s="14">
        <v>27.4</v>
      </c>
      <c r="I19" s="14">
        <v>23.22</v>
      </c>
      <c r="J19" s="14">
        <v>27.38</v>
      </c>
      <c r="K19" s="15">
        <f t="shared" si="0"/>
        <v>27.923750000000002</v>
      </c>
      <c r="L19" s="14">
        <v>28.13</v>
      </c>
      <c r="M19" s="14">
        <f t="shared" si="1"/>
        <v>-0.20624999999999716</v>
      </c>
      <c r="N19" s="16">
        <f t="shared" si="2"/>
        <v>-0.73320298613578805</v>
      </c>
      <c r="O19" s="13" t="s">
        <v>27</v>
      </c>
    </row>
    <row r="20" spans="1:15">
      <c r="A20" s="6">
        <v>18</v>
      </c>
      <c r="B20" s="13" t="s">
        <v>28</v>
      </c>
      <c r="C20" s="14">
        <v>59</v>
      </c>
      <c r="D20" s="14">
        <v>66.67</v>
      </c>
      <c r="E20" s="14">
        <v>65.239999999999995</v>
      </c>
      <c r="F20" s="14">
        <v>83.22</v>
      </c>
      <c r="G20" s="14">
        <v>66.33</v>
      </c>
      <c r="H20" s="14">
        <v>95.9</v>
      </c>
      <c r="I20" s="14">
        <v>91</v>
      </c>
      <c r="J20" s="14">
        <v>80</v>
      </c>
      <c r="K20" s="15">
        <f t="shared" si="0"/>
        <v>75.919999999999987</v>
      </c>
      <c r="L20" s="14">
        <v>75.28</v>
      </c>
      <c r="M20" s="14">
        <f t="shared" si="1"/>
        <v>0.63999999999998636</v>
      </c>
      <c r="N20" s="16">
        <f t="shared" si="2"/>
        <v>0.85015940488839847</v>
      </c>
      <c r="O20" s="13" t="s">
        <v>28</v>
      </c>
    </row>
    <row r="21" spans="1:15">
      <c r="A21" s="6">
        <v>19</v>
      </c>
      <c r="B21" s="13" t="s">
        <v>29</v>
      </c>
      <c r="C21" s="14">
        <v>31.15</v>
      </c>
      <c r="D21" s="14">
        <v>32.25</v>
      </c>
      <c r="E21" s="14">
        <v>35.86</v>
      </c>
      <c r="F21" s="14">
        <v>32.6</v>
      </c>
      <c r="G21" s="14">
        <v>39.880000000000003</v>
      </c>
      <c r="H21" s="14">
        <v>39.799999999999997</v>
      </c>
      <c r="I21" s="14">
        <v>47.5</v>
      </c>
      <c r="J21" s="14">
        <v>35.56</v>
      </c>
      <c r="K21" s="15">
        <f t="shared" si="0"/>
        <v>36.824999999999996</v>
      </c>
      <c r="L21" s="14">
        <v>36.71</v>
      </c>
      <c r="M21" s="14">
        <f t="shared" si="1"/>
        <v>0.11499999999999488</v>
      </c>
      <c r="N21" s="16">
        <f t="shared" si="2"/>
        <v>0.31326614001633035</v>
      </c>
      <c r="O21" s="13" t="s">
        <v>29</v>
      </c>
    </row>
    <row r="22" spans="1:15">
      <c r="A22" s="6">
        <v>20</v>
      </c>
      <c r="B22" s="13" t="s">
        <v>30</v>
      </c>
      <c r="C22" s="14">
        <v>9</v>
      </c>
      <c r="D22" s="14">
        <v>10.9</v>
      </c>
      <c r="E22" s="14">
        <v>19.489999999999998</v>
      </c>
      <c r="F22" s="14">
        <v>29.9</v>
      </c>
      <c r="G22" s="14">
        <v>34</v>
      </c>
      <c r="H22" s="14">
        <v>8.9</v>
      </c>
      <c r="I22" s="14">
        <v>12.4</v>
      </c>
      <c r="J22" s="14">
        <v>8</v>
      </c>
      <c r="K22" s="15">
        <f t="shared" si="0"/>
        <v>16.573749999999997</v>
      </c>
      <c r="L22" s="14">
        <v>13.12</v>
      </c>
      <c r="M22" s="14">
        <f t="shared" si="1"/>
        <v>3.4537499999999977</v>
      </c>
      <c r="N22" s="16">
        <f t="shared" si="2"/>
        <v>26.324314024390226</v>
      </c>
      <c r="O22" s="13" t="s">
        <v>30</v>
      </c>
    </row>
    <row r="23" spans="1:15">
      <c r="A23" s="6">
        <v>21</v>
      </c>
      <c r="B23" s="13" t="s">
        <v>31</v>
      </c>
      <c r="C23" s="14">
        <v>18.5</v>
      </c>
      <c r="D23" s="14">
        <v>39.9</v>
      </c>
      <c r="E23" s="14">
        <v>20</v>
      </c>
      <c r="F23" s="14">
        <v>39.9</v>
      </c>
      <c r="G23" s="14">
        <v>39.950000000000003</v>
      </c>
      <c r="H23" s="14">
        <v>29.9</v>
      </c>
      <c r="I23" s="14">
        <v>29.9</v>
      </c>
      <c r="J23" s="14">
        <v>33.799999999999997</v>
      </c>
      <c r="K23" s="15">
        <f t="shared" si="0"/>
        <v>31.481250000000003</v>
      </c>
      <c r="L23" s="14">
        <v>31.14</v>
      </c>
      <c r="M23" s="14">
        <f t="shared" si="1"/>
        <v>0.34125000000000227</v>
      </c>
      <c r="N23" s="16">
        <f t="shared" si="2"/>
        <v>1.0958574181117606</v>
      </c>
      <c r="O23" s="13" t="s">
        <v>31</v>
      </c>
    </row>
    <row r="24" spans="1:15">
      <c r="A24" s="6">
        <v>22</v>
      </c>
      <c r="B24" s="13" t="s">
        <v>32</v>
      </c>
      <c r="C24" s="14">
        <v>17</v>
      </c>
      <c r="D24" s="14">
        <v>17.3</v>
      </c>
      <c r="E24" s="14">
        <v>33</v>
      </c>
      <c r="F24" s="14">
        <v>24.9</v>
      </c>
      <c r="G24" s="14">
        <v>24</v>
      </c>
      <c r="H24" s="14">
        <v>20.9</v>
      </c>
      <c r="I24" s="14">
        <v>17.7</v>
      </c>
      <c r="J24" s="14">
        <v>22.3</v>
      </c>
      <c r="K24" s="15">
        <f t="shared" si="0"/>
        <v>22.137500000000003</v>
      </c>
      <c r="L24" s="14">
        <v>22.05</v>
      </c>
      <c r="M24" s="14">
        <f t="shared" si="1"/>
        <v>8.7500000000002132E-2</v>
      </c>
      <c r="N24" s="16">
        <f t="shared" si="2"/>
        <v>0.39682539682540652</v>
      </c>
      <c r="O24" s="13" t="s">
        <v>32</v>
      </c>
    </row>
    <row r="25" spans="1:15">
      <c r="A25" s="6">
        <v>23</v>
      </c>
      <c r="B25" s="13" t="s">
        <v>33</v>
      </c>
      <c r="C25" s="14">
        <v>23.4</v>
      </c>
      <c r="D25" s="14">
        <v>26.9</v>
      </c>
      <c r="E25" s="14">
        <v>35</v>
      </c>
      <c r="F25" s="14">
        <v>19.899999999999999</v>
      </c>
      <c r="G25" s="14">
        <v>24.95</v>
      </c>
      <c r="H25" s="6">
        <v>26.9</v>
      </c>
      <c r="I25" s="14">
        <v>31.4</v>
      </c>
      <c r="J25" s="14">
        <v>26.6</v>
      </c>
      <c r="K25" s="15">
        <f t="shared" si="0"/>
        <v>26.881250000000001</v>
      </c>
      <c r="L25" s="14">
        <v>29.18</v>
      </c>
      <c r="M25" s="14">
        <f t="shared" si="1"/>
        <v>-2.2987499999999983</v>
      </c>
      <c r="N25" s="16">
        <f t="shared" si="2"/>
        <v>-7.8778272789581854</v>
      </c>
      <c r="O25" s="13" t="s">
        <v>33</v>
      </c>
    </row>
    <row r="26" spans="1:15">
      <c r="A26" s="20">
        <v>24</v>
      </c>
      <c r="B26" s="21" t="s">
        <v>34</v>
      </c>
      <c r="C26" s="22">
        <v>69</v>
      </c>
      <c r="D26" s="22">
        <v>69.900000000000006</v>
      </c>
      <c r="E26" s="22">
        <v>92.39</v>
      </c>
      <c r="F26" s="22">
        <v>69.900000000000006</v>
      </c>
      <c r="G26" s="22">
        <v>69</v>
      </c>
      <c r="H26" s="22">
        <v>79.900000000000006</v>
      </c>
      <c r="I26" s="22">
        <v>89.9</v>
      </c>
      <c r="J26" s="22">
        <v>69</v>
      </c>
      <c r="K26" s="15">
        <f t="shared" si="0"/>
        <v>76.123750000000001</v>
      </c>
      <c r="L26" s="14">
        <v>73.34</v>
      </c>
      <c r="M26" s="14">
        <f t="shared" si="1"/>
        <v>2.7837499999999977</v>
      </c>
      <c r="N26" s="16">
        <f t="shared" si="2"/>
        <v>3.7956776656667546</v>
      </c>
      <c r="O26" s="13" t="s">
        <v>34</v>
      </c>
    </row>
    <row r="27" spans="1:15">
      <c r="A27" s="6"/>
      <c r="B27" s="6" t="s">
        <v>35</v>
      </c>
      <c r="C27" s="14">
        <f>SUM(C4:C26)</f>
        <v>1778.6599999999999</v>
      </c>
      <c r="D27" s="14">
        <f t="shared" ref="D27:K27" si="3">SUM(D4:D26)</f>
        <v>1956.1200000000008</v>
      </c>
      <c r="E27" s="14">
        <f t="shared" si="3"/>
        <v>2136.85</v>
      </c>
      <c r="F27" s="14">
        <f t="shared" si="3"/>
        <v>2033.5900000000006</v>
      </c>
      <c r="G27" s="14">
        <f t="shared" si="3"/>
        <v>2037.0600000000002</v>
      </c>
      <c r="H27" s="14">
        <f t="shared" si="3"/>
        <v>2005.680000000001</v>
      </c>
      <c r="I27" s="14">
        <f t="shared" si="3"/>
        <v>2022.6500000000008</v>
      </c>
      <c r="J27" s="14">
        <f t="shared" si="3"/>
        <v>1865.6699999999998</v>
      </c>
      <c r="K27" s="23">
        <f t="shared" si="3"/>
        <v>1979.5349999999999</v>
      </c>
      <c r="L27" s="14">
        <f>SUM(L4:L26)</f>
        <v>1989.94</v>
      </c>
      <c r="M27" s="14">
        <f t="shared" si="1"/>
        <v>-10.4050000000002</v>
      </c>
      <c r="N27" s="16">
        <f t="shared" si="2"/>
        <v>-0.5228800868367991</v>
      </c>
      <c r="O27" s="6" t="s">
        <v>35</v>
      </c>
    </row>
    <row r="28" spans="1:15">
      <c r="A28" s="1"/>
      <c r="B28" s="1" t="s">
        <v>36</v>
      </c>
      <c r="C28" s="24">
        <v>1</v>
      </c>
      <c r="D28" s="24">
        <v>3</v>
      </c>
      <c r="E28" s="24"/>
      <c r="F28" s="24"/>
      <c r="G28" s="24"/>
      <c r="H28" s="24"/>
      <c r="I28" s="24"/>
      <c r="J28" s="24">
        <v>2</v>
      </c>
      <c r="K28" s="1"/>
      <c r="L28" s="1"/>
      <c r="M28" s="1"/>
      <c r="N28" s="2"/>
      <c r="O28" s="3"/>
    </row>
  </sheetData>
  <mergeCells count="1">
    <mergeCell ref="B1:L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Законодательное Собрание Челябинской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cp:lastPrinted>2016-05-17T05:17:44Z</cp:lastPrinted>
  <dcterms:created xsi:type="dcterms:W3CDTF">2016-05-17T05:11:19Z</dcterms:created>
  <dcterms:modified xsi:type="dcterms:W3CDTF">2016-05-17T07:53:22Z</dcterms:modified>
</cp:coreProperties>
</file>