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1280" windowHeight="4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5" i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4"/>
  <c r="E27"/>
  <c r="F27"/>
  <c r="G27"/>
  <c r="H27"/>
  <c r="I27"/>
  <c r="J27"/>
  <c r="K27"/>
  <c r="L27"/>
  <c r="D2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4"/>
</calcChain>
</file>

<file path=xl/sharedStrings.xml><?xml version="1.0" encoding="utf-8"?>
<sst xmlns="http://schemas.openxmlformats.org/spreadsheetml/2006/main" count="60" uniqueCount="37">
  <si>
    <t>Сводная таблица мониторинга цен на продукты питания первой необходимости</t>
  </si>
  <si>
    <t>Ашан</t>
  </si>
  <si>
    <t>Лента</t>
  </si>
  <si>
    <t>Дикси</t>
  </si>
  <si>
    <t>Пятерочка</t>
  </si>
  <si>
    <t>Молния</t>
  </si>
  <si>
    <t>Проспект</t>
  </si>
  <si>
    <t>Магнит</t>
  </si>
  <si>
    <t>%</t>
  </si>
  <si>
    <t>ГОВЯДИНА</t>
  </si>
  <si>
    <t>СВИНИНА</t>
  </si>
  <si>
    <t>КУРЫ</t>
  </si>
  <si>
    <t>РЫБА</t>
  </si>
  <si>
    <t>МАСЛО СЛИВ</t>
  </si>
  <si>
    <t>МАСЛО РАСТИТ</t>
  </si>
  <si>
    <t>МОЛОКО 2,5</t>
  </si>
  <si>
    <t>ЯЙЦО С1</t>
  </si>
  <si>
    <t>САХАР</t>
  </si>
  <si>
    <t>СОЛЬ</t>
  </si>
  <si>
    <t>ЧАЙ</t>
  </si>
  <si>
    <t>МУКА В/С</t>
  </si>
  <si>
    <t>ХЛЕБ БЕЛЫЙ</t>
  </si>
  <si>
    <t>ХЛЕБ РЖАНОЙ</t>
  </si>
  <si>
    <t>РИС</t>
  </si>
  <si>
    <t>ПШЕНО</t>
  </si>
  <si>
    <t>ГРЕЧКА</t>
  </si>
  <si>
    <t>МАКАРОНЫ</t>
  </si>
  <si>
    <t>КАРТОФЕЛЬ</t>
  </si>
  <si>
    <t>КАПУСТА</t>
  </si>
  <si>
    <t>ЛУК</t>
  </si>
  <si>
    <t>МОРКОВЬ</t>
  </si>
  <si>
    <t>ЯБЛОКИ</t>
  </si>
  <si>
    <t>ИТОГО</t>
  </si>
  <si>
    <t>12 февраля</t>
  </si>
  <si>
    <t>средняя</t>
  </si>
  <si>
    <t>Перекресток</t>
  </si>
  <si>
    <t>Изменение (руб)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</si>
</sst>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64" fontId="1" fillId="2" borderId="0" xfId="0" applyNumberFormat="1" applyFont="1" applyFill="1"/>
    <xf numFmtId="16" fontId="2" fillId="2" borderId="0" xfId="0" applyNumberFormat="1" applyFont="1" applyFill="1" applyAlignment="1"/>
    <xf numFmtId="0" fontId="2" fillId="2" borderId="0" xfId="0" applyFont="1" applyFill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17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2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workbookViewId="0">
      <selection activeCell="N4" sqref="N4"/>
    </sheetView>
  </sheetViews>
  <sheetFormatPr defaultRowHeight="15"/>
  <cols>
    <col min="1" max="1" width="3.85546875" customWidth="1"/>
    <col min="3" max="3" width="3.7109375" customWidth="1"/>
    <col min="4" max="4" width="8" customWidth="1"/>
    <col min="5" max="5" width="10.7109375" customWidth="1"/>
    <col min="6" max="6" width="7.28515625" customWidth="1"/>
    <col min="7" max="7" width="7.42578125" customWidth="1"/>
    <col min="8" max="8" width="9.140625" customWidth="1"/>
    <col min="9" max="9" width="7.140625" customWidth="1"/>
    <col min="10" max="10" width="8.28515625" customWidth="1"/>
    <col min="11" max="11" width="7.5703125" customWidth="1"/>
    <col min="12" max="12" width="7.42578125" customWidth="1"/>
    <col min="13" max="13" width="7.7109375" customWidth="1"/>
    <col min="14" max="14" width="8.85546875" customWidth="1"/>
    <col min="15" max="15" width="5.7109375" customWidth="1"/>
    <col min="17" max="17" width="2" customWidth="1"/>
  </cols>
  <sheetData>
    <row r="1" spans="1:17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3"/>
      <c r="P1" s="1"/>
      <c r="Q1" s="1"/>
    </row>
    <row r="2" spans="1:17">
      <c r="A2" s="1"/>
      <c r="B2" s="4" t="s">
        <v>33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3"/>
      <c r="P2" s="1"/>
      <c r="Q2" s="1"/>
    </row>
    <row r="3" spans="1:17" ht="26.25">
      <c r="A3" s="6"/>
      <c r="B3" s="7"/>
      <c r="C3" s="7"/>
      <c r="D3" s="8" t="s">
        <v>1</v>
      </c>
      <c r="E3" s="8" t="s">
        <v>35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9" t="s">
        <v>34</v>
      </c>
      <c r="M3" s="9">
        <v>42758</v>
      </c>
      <c r="N3" s="10" t="s">
        <v>36</v>
      </c>
      <c r="O3" s="11" t="s">
        <v>8</v>
      </c>
      <c r="P3" s="1"/>
      <c r="Q3" s="1"/>
    </row>
    <row r="4" spans="1:17">
      <c r="A4" s="6">
        <v>1</v>
      </c>
      <c r="B4" s="12" t="s">
        <v>9</v>
      </c>
      <c r="C4" s="12"/>
      <c r="D4" s="13">
        <v>299</v>
      </c>
      <c r="E4" s="13">
        <v>379</v>
      </c>
      <c r="F4" s="6">
        <v>340</v>
      </c>
      <c r="G4" s="13">
        <v>390.83</v>
      </c>
      <c r="H4" s="13">
        <v>390.83</v>
      </c>
      <c r="I4" s="6">
        <v>460</v>
      </c>
      <c r="J4" s="6">
        <v>469</v>
      </c>
      <c r="K4" s="13">
        <v>398</v>
      </c>
      <c r="L4" s="14">
        <f>(D4+E4+F4+G4+H4+I4+J4+K4)/8</f>
        <v>390.83249999999998</v>
      </c>
      <c r="M4" s="13">
        <v>429.36</v>
      </c>
      <c r="N4" s="13">
        <f>L4-M4</f>
        <v>-38.527500000000032</v>
      </c>
      <c r="O4" s="15">
        <f>N4/M4*100</f>
        <v>-8.9732392397987777</v>
      </c>
      <c r="P4" s="16" t="s">
        <v>9</v>
      </c>
      <c r="Q4" s="17"/>
    </row>
    <row r="5" spans="1:17">
      <c r="A5" s="6">
        <v>2</v>
      </c>
      <c r="B5" s="12" t="s">
        <v>10</v>
      </c>
      <c r="C5" s="12"/>
      <c r="D5" s="13">
        <v>284</v>
      </c>
      <c r="E5" s="6">
        <v>219</v>
      </c>
      <c r="F5" s="13">
        <v>260</v>
      </c>
      <c r="G5" s="13">
        <v>373</v>
      </c>
      <c r="H5" s="13">
        <v>299</v>
      </c>
      <c r="I5" s="13">
        <v>300</v>
      </c>
      <c r="J5" s="13">
        <v>294</v>
      </c>
      <c r="K5" s="13">
        <v>219.9</v>
      </c>
      <c r="L5" s="14">
        <f t="shared" ref="L5:L27" si="0">(D5+E5+F5+G5+H5+I5+J5+K5)/8</f>
        <v>281.11250000000001</v>
      </c>
      <c r="M5" s="13">
        <v>261.33999999999997</v>
      </c>
      <c r="N5" s="13">
        <f t="shared" ref="N5:N27" si="1">L5-M5</f>
        <v>19.772500000000036</v>
      </c>
      <c r="O5" s="15">
        <f t="shared" ref="O5:O27" si="2">N5/M5*100</f>
        <v>7.565814647585535</v>
      </c>
      <c r="P5" s="16" t="s">
        <v>10</v>
      </c>
      <c r="Q5" s="17"/>
    </row>
    <row r="6" spans="1:17">
      <c r="A6" s="6">
        <v>4</v>
      </c>
      <c r="B6" s="12" t="s">
        <v>11</v>
      </c>
      <c r="C6" s="12"/>
      <c r="D6" s="13">
        <v>108</v>
      </c>
      <c r="E6" s="1">
        <v>119</v>
      </c>
      <c r="F6" s="13">
        <v>104</v>
      </c>
      <c r="G6" s="13">
        <v>113.9</v>
      </c>
      <c r="H6" s="13">
        <v>119</v>
      </c>
      <c r="I6" s="13">
        <v>125</v>
      </c>
      <c r="J6" s="13">
        <v>126.9</v>
      </c>
      <c r="K6" s="13">
        <v>117</v>
      </c>
      <c r="L6" s="14">
        <f t="shared" si="0"/>
        <v>116.6</v>
      </c>
      <c r="M6" s="13">
        <v>117.36</v>
      </c>
      <c r="N6" s="13">
        <f t="shared" si="1"/>
        <v>-0.76000000000000512</v>
      </c>
      <c r="O6" s="15">
        <f t="shared" si="2"/>
        <v>-0.64758009543286055</v>
      </c>
      <c r="P6" s="16" t="s">
        <v>11</v>
      </c>
      <c r="Q6" s="17"/>
    </row>
    <row r="7" spans="1:17">
      <c r="A7" s="6">
        <v>5</v>
      </c>
      <c r="B7" s="12" t="s">
        <v>12</v>
      </c>
      <c r="C7" s="12"/>
      <c r="D7" s="18">
        <v>212.3</v>
      </c>
      <c r="E7" s="18">
        <v>219</v>
      </c>
      <c r="F7" s="18">
        <v>354</v>
      </c>
      <c r="G7" s="18">
        <v>225.46</v>
      </c>
      <c r="H7" s="18">
        <v>169</v>
      </c>
      <c r="I7" s="18">
        <v>225</v>
      </c>
      <c r="J7" s="13">
        <v>179</v>
      </c>
      <c r="K7" s="13">
        <v>219.9</v>
      </c>
      <c r="L7" s="14">
        <f t="shared" si="0"/>
        <v>225.45750000000001</v>
      </c>
      <c r="M7" s="13">
        <v>220.12</v>
      </c>
      <c r="N7" s="13">
        <f t="shared" si="1"/>
        <v>5.3375000000000057</v>
      </c>
      <c r="O7" s="15">
        <f t="shared" si="2"/>
        <v>2.4248137379611148</v>
      </c>
      <c r="P7" s="16" t="s">
        <v>12</v>
      </c>
      <c r="Q7" s="17"/>
    </row>
    <row r="8" spans="1:17">
      <c r="A8" s="6">
        <v>6</v>
      </c>
      <c r="B8" s="12" t="s">
        <v>13</v>
      </c>
      <c r="C8" s="12"/>
      <c r="D8" s="13">
        <v>335</v>
      </c>
      <c r="E8" s="13">
        <v>364.5</v>
      </c>
      <c r="F8" s="13">
        <v>366.05</v>
      </c>
      <c r="G8" s="13">
        <v>583.33000000000004</v>
      </c>
      <c r="H8" s="13">
        <v>428.29</v>
      </c>
      <c r="I8" s="13">
        <v>416.1</v>
      </c>
      <c r="J8" s="13">
        <v>321.67</v>
      </c>
      <c r="K8" s="13">
        <v>361.11</v>
      </c>
      <c r="L8" s="14">
        <f t="shared" si="0"/>
        <v>397.00625000000002</v>
      </c>
      <c r="M8" s="13">
        <v>379.96</v>
      </c>
      <c r="N8" s="13">
        <f t="shared" si="1"/>
        <v>17.046250000000043</v>
      </c>
      <c r="O8" s="15">
        <f t="shared" si="2"/>
        <v>4.486327508158765</v>
      </c>
      <c r="P8" s="16" t="s">
        <v>13</v>
      </c>
      <c r="Q8" s="17"/>
    </row>
    <row r="9" spans="1:17">
      <c r="A9" s="6">
        <v>7</v>
      </c>
      <c r="B9" s="12" t="s">
        <v>14</v>
      </c>
      <c r="C9" s="12"/>
      <c r="D9" s="13">
        <v>67</v>
      </c>
      <c r="E9" s="13">
        <v>71.11</v>
      </c>
      <c r="F9" s="13">
        <v>70.11</v>
      </c>
      <c r="G9" s="13">
        <v>62.67</v>
      </c>
      <c r="H9" s="13">
        <v>63.33</v>
      </c>
      <c r="I9" s="13">
        <v>75.7</v>
      </c>
      <c r="J9" s="13">
        <v>68.849999999999994</v>
      </c>
      <c r="K9" s="13">
        <v>80.44</v>
      </c>
      <c r="L9" s="14">
        <f t="shared" si="0"/>
        <v>69.901250000000005</v>
      </c>
      <c r="M9" s="13">
        <v>69.14</v>
      </c>
      <c r="N9" s="13">
        <f t="shared" si="1"/>
        <v>0.76125000000000398</v>
      </c>
      <c r="O9" s="15">
        <f t="shared" si="2"/>
        <v>1.1010269019381025</v>
      </c>
      <c r="P9" s="16" t="s">
        <v>14</v>
      </c>
      <c r="Q9" s="17"/>
    </row>
    <row r="10" spans="1:17">
      <c r="A10" s="6">
        <v>8</v>
      </c>
      <c r="B10" s="12" t="s">
        <v>15</v>
      </c>
      <c r="C10" s="12"/>
      <c r="D10" s="13">
        <v>37.799999999999997</v>
      </c>
      <c r="E10" s="13">
        <v>42.9</v>
      </c>
      <c r="F10" s="13">
        <v>46.24</v>
      </c>
      <c r="G10" s="13">
        <v>46.9</v>
      </c>
      <c r="H10" s="13">
        <v>48.1</v>
      </c>
      <c r="I10" s="13">
        <v>44.3</v>
      </c>
      <c r="J10" s="13">
        <v>46</v>
      </c>
      <c r="K10" s="13">
        <v>44.33</v>
      </c>
      <c r="L10" s="14">
        <f t="shared" si="0"/>
        <v>44.571249999999999</v>
      </c>
      <c r="M10" s="13">
        <v>45.22</v>
      </c>
      <c r="N10" s="13">
        <f t="shared" si="1"/>
        <v>-0.64874999999999972</v>
      </c>
      <c r="O10" s="15">
        <f t="shared" si="2"/>
        <v>-1.4346528084918173</v>
      </c>
      <c r="P10" s="16" t="s">
        <v>15</v>
      </c>
      <c r="Q10" s="17"/>
    </row>
    <row r="11" spans="1:17">
      <c r="A11" s="6">
        <v>9</v>
      </c>
      <c r="B11" s="12" t="s">
        <v>16</v>
      </c>
      <c r="C11" s="12"/>
      <c r="D11" s="13">
        <v>56.9</v>
      </c>
      <c r="E11" s="13">
        <v>59</v>
      </c>
      <c r="F11" s="13">
        <v>62</v>
      </c>
      <c r="G11" s="13">
        <v>59.9</v>
      </c>
      <c r="H11" s="13">
        <v>59.95</v>
      </c>
      <c r="I11" s="13">
        <v>53</v>
      </c>
      <c r="J11" s="13">
        <v>58.9</v>
      </c>
      <c r="K11" s="13">
        <v>61.2</v>
      </c>
      <c r="L11" s="14">
        <f t="shared" si="0"/>
        <v>58.856249999999996</v>
      </c>
      <c r="M11" s="13">
        <v>58.23</v>
      </c>
      <c r="N11" s="13">
        <f t="shared" si="1"/>
        <v>0.62624999999999886</v>
      </c>
      <c r="O11" s="15">
        <f t="shared" si="2"/>
        <v>1.075476558475011</v>
      </c>
      <c r="P11" s="16" t="s">
        <v>16</v>
      </c>
      <c r="Q11" s="17"/>
    </row>
    <row r="12" spans="1:17">
      <c r="A12" s="6">
        <v>10</v>
      </c>
      <c r="B12" s="12" t="s">
        <v>17</v>
      </c>
      <c r="C12" s="12"/>
      <c r="D12" s="19">
        <v>40</v>
      </c>
      <c r="E12" s="19">
        <v>44.5</v>
      </c>
      <c r="F12" s="19">
        <v>39.69</v>
      </c>
      <c r="G12" s="13">
        <v>42.9</v>
      </c>
      <c r="H12" s="13">
        <v>39.5</v>
      </c>
      <c r="I12" s="13">
        <v>40</v>
      </c>
      <c r="J12" s="13">
        <v>47.67</v>
      </c>
      <c r="K12" s="13">
        <v>39.700000000000003</v>
      </c>
      <c r="L12" s="14">
        <f t="shared" si="0"/>
        <v>41.744999999999997</v>
      </c>
      <c r="M12" s="13">
        <v>42.87</v>
      </c>
      <c r="N12" s="13">
        <f t="shared" si="1"/>
        <v>-1.125</v>
      </c>
      <c r="O12" s="15">
        <f t="shared" si="2"/>
        <v>-2.6242127361791465</v>
      </c>
      <c r="P12" s="16" t="s">
        <v>17</v>
      </c>
      <c r="Q12" s="17"/>
    </row>
    <row r="13" spans="1:17">
      <c r="A13" s="6">
        <v>11</v>
      </c>
      <c r="B13" s="12" t="s">
        <v>18</v>
      </c>
      <c r="C13" s="12"/>
      <c r="D13" s="13">
        <v>7.33</v>
      </c>
      <c r="E13" s="13">
        <v>9.9</v>
      </c>
      <c r="F13" s="13">
        <v>10</v>
      </c>
      <c r="G13" s="13">
        <v>8.9</v>
      </c>
      <c r="H13" s="13">
        <v>8.8000000000000007</v>
      </c>
      <c r="I13" s="13">
        <v>8.8000000000000007</v>
      </c>
      <c r="J13" s="13">
        <v>10.9</v>
      </c>
      <c r="K13" s="20">
        <v>8.8000000000000007</v>
      </c>
      <c r="L13" s="14">
        <f t="shared" si="0"/>
        <v>9.1787500000000009</v>
      </c>
      <c r="M13" s="13">
        <v>9.11</v>
      </c>
      <c r="N13" s="13">
        <f t="shared" si="1"/>
        <v>6.8750000000001421E-2</v>
      </c>
      <c r="O13" s="15">
        <f t="shared" si="2"/>
        <v>0.75466520307356122</v>
      </c>
      <c r="P13" s="16" t="s">
        <v>18</v>
      </c>
      <c r="Q13" s="17"/>
    </row>
    <row r="14" spans="1:17">
      <c r="A14" s="6">
        <v>12</v>
      </c>
      <c r="B14" s="12" t="s">
        <v>19</v>
      </c>
      <c r="C14" s="12"/>
      <c r="D14" s="13">
        <v>13.8</v>
      </c>
      <c r="E14" s="13">
        <v>38.799999999999997</v>
      </c>
      <c r="F14" s="13">
        <v>13.69</v>
      </c>
      <c r="G14" s="13">
        <v>29.9</v>
      </c>
      <c r="H14" s="13">
        <v>13.45</v>
      </c>
      <c r="I14" s="13">
        <v>33</v>
      </c>
      <c r="J14" s="13">
        <v>35.9</v>
      </c>
      <c r="K14" s="13">
        <v>10.8</v>
      </c>
      <c r="L14" s="14">
        <f t="shared" si="0"/>
        <v>23.6675</v>
      </c>
      <c r="M14" s="13">
        <v>24.18</v>
      </c>
      <c r="N14" s="13">
        <f t="shared" si="1"/>
        <v>-0.51249999999999929</v>
      </c>
      <c r="O14" s="15">
        <f t="shared" si="2"/>
        <v>-2.1195202646815523</v>
      </c>
      <c r="P14" s="16" t="s">
        <v>19</v>
      </c>
      <c r="Q14" s="17"/>
    </row>
    <row r="15" spans="1:17">
      <c r="A15" s="6">
        <v>13</v>
      </c>
      <c r="B15" s="12" t="s">
        <v>20</v>
      </c>
      <c r="C15" s="12"/>
      <c r="D15" s="13">
        <v>30.1</v>
      </c>
      <c r="E15" s="13">
        <v>35</v>
      </c>
      <c r="F15" s="13">
        <v>30.5</v>
      </c>
      <c r="G15" s="13">
        <v>21.3</v>
      </c>
      <c r="H15" s="13">
        <v>24.5</v>
      </c>
      <c r="I15" s="13">
        <v>30</v>
      </c>
      <c r="J15" s="13">
        <v>28.45</v>
      </c>
      <c r="K15" s="13">
        <v>20.8</v>
      </c>
      <c r="L15" s="14">
        <f t="shared" si="0"/>
        <v>27.581249999999997</v>
      </c>
      <c r="M15" s="13">
        <v>23.99</v>
      </c>
      <c r="N15" s="13">
        <f t="shared" si="1"/>
        <v>3.5912499999999987</v>
      </c>
      <c r="O15" s="15">
        <f t="shared" si="2"/>
        <v>14.969779074614417</v>
      </c>
      <c r="P15" s="16" t="s">
        <v>20</v>
      </c>
      <c r="Q15" s="17"/>
    </row>
    <row r="16" spans="1:17">
      <c r="A16" s="6">
        <v>14</v>
      </c>
      <c r="B16" s="12" t="s">
        <v>21</v>
      </c>
      <c r="C16" s="12"/>
      <c r="D16" s="13">
        <v>42.8</v>
      </c>
      <c r="E16" s="13">
        <v>47.1</v>
      </c>
      <c r="F16" s="13">
        <v>42.73</v>
      </c>
      <c r="G16" s="13">
        <v>45.27</v>
      </c>
      <c r="H16" s="13">
        <v>46.27</v>
      </c>
      <c r="I16" s="13">
        <v>43.3</v>
      </c>
      <c r="J16" s="13">
        <v>41.17</v>
      </c>
      <c r="K16" s="13">
        <v>42.33</v>
      </c>
      <c r="L16" s="14">
        <f t="shared" si="0"/>
        <v>43.871250000000003</v>
      </c>
      <c r="M16" s="13">
        <v>43.27</v>
      </c>
      <c r="N16" s="13">
        <f t="shared" si="1"/>
        <v>0.60125000000000028</v>
      </c>
      <c r="O16" s="15">
        <f t="shared" si="2"/>
        <v>1.3895308527848398</v>
      </c>
      <c r="P16" s="16" t="s">
        <v>21</v>
      </c>
      <c r="Q16" s="17"/>
    </row>
    <row r="17" spans="1:17">
      <c r="A17" s="6">
        <v>15</v>
      </c>
      <c r="B17" s="12" t="s">
        <v>22</v>
      </c>
      <c r="C17" s="12"/>
      <c r="D17" s="13">
        <v>47.33</v>
      </c>
      <c r="E17" s="13">
        <v>51.5</v>
      </c>
      <c r="F17" s="13">
        <v>50.15</v>
      </c>
      <c r="G17" s="13">
        <v>47.1</v>
      </c>
      <c r="H17" s="13">
        <v>51.58</v>
      </c>
      <c r="I17" s="13">
        <v>48.3</v>
      </c>
      <c r="J17" s="13">
        <v>46.17</v>
      </c>
      <c r="K17" s="13">
        <v>47.17</v>
      </c>
      <c r="L17" s="14">
        <f t="shared" si="0"/>
        <v>48.662500000000001</v>
      </c>
      <c r="M17" s="13">
        <v>50.49</v>
      </c>
      <c r="N17" s="13">
        <f t="shared" si="1"/>
        <v>-1.8275000000000006</v>
      </c>
      <c r="O17" s="15">
        <f t="shared" si="2"/>
        <v>-3.6195286195286203</v>
      </c>
      <c r="P17" s="16" t="s">
        <v>22</v>
      </c>
      <c r="Q17" s="17"/>
    </row>
    <row r="18" spans="1:17">
      <c r="A18" s="6">
        <v>16</v>
      </c>
      <c r="B18" s="12" t="s">
        <v>23</v>
      </c>
      <c r="C18" s="12"/>
      <c r="D18" s="13">
        <v>46.7</v>
      </c>
      <c r="E18" s="13">
        <v>43.33</v>
      </c>
      <c r="F18" s="13">
        <v>41.11</v>
      </c>
      <c r="G18" s="13">
        <v>43.63</v>
      </c>
      <c r="H18" s="13">
        <v>38.89</v>
      </c>
      <c r="I18" s="13">
        <v>47.4</v>
      </c>
      <c r="J18" s="13">
        <v>54.33</v>
      </c>
      <c r="K18" s="13">
        <v>46.88</v>
      </c>
      <c r="L18" s="14">
        <f t="shared" si="0"/>
        <v>45.283749999999991</v>
      </c>
      <c r="M18" s="13">
        <v>45.97</v>
      </c>
      <c r="N18" s="13">
        <f t="shared" si="1"/>
        <v>-0.68625000000000824</v>
      </c>
      <c r="O18" s="15">
        <f t="shared" si="2"/>
        <v>-1.4928214052643207</v>
      </c>
      <c r="P18" s="16" t="s">
        <v>23</v>
      </c>
      <c r="Q18" s="17"/>
    </row>
    <row r="19" spans="1:17">
      <c r="A19" s="6">
        <v>17</v>
      </c>
      <c r="B19" s="12" t="s">
        <v>24</v>
      </c>
      <c r="C19" s="12"/>
      <c r="D19" s="13">
        <v>24.9</v>
      </c>
      <c r="E19" s="13">
        <v>27.22</v>
      </c>
      <c r="F19" s="13">
        <v>28.86</v>
      </c>
      <c r="G19" s="13">
        <v>44.33</v>
      </c>
      <c r="H19" s="13">
        <v>24.94</v>
      </c>
      <c r="I19" s="13">
        <v>52.2</v>
      </c>
      <c r="J19" s="13">
        <v>21</v>
      </c>
      <c r="K19" s="13">
        <v>25</v>
      </c>
      <c r="L19" s="14">
        <f t="shared" si="0"/>
        <v>31.056249999999999</v>
      </c>
      <c r="M19" s="13">
        <v>28.54</v>
      </c>
      <c r="N19" s="13">
        <f t="shared" si="1"/>
        <v>2.5162499999999994</v>
      </c>
      <c r="O19" s="15">
        <f t="shared" si="2"/>
        <v>8.8165732305536082</v>
      </c>
      <c r="P19" s="16" t="s">
        <v>24</v>
      </c>
      <c r="Q19" s="17"/>
    </row>
    <row r="20" spans="1:17">
      <c r="A20" s="6">
        <v>18</v>
      </c>
      <c r="B20" s="12" t="s">
        <v>25</v>
      </c>
      <c r="C20" s="12"/>
      <c r="D20" s="13">
        <v>63</v>
      </c>
      <c r="E20" s="13">
        <v>62.22</v>
      </c>
      <c r="F20" s="13">
        <v>61.74</v>
      </c>
      <c r="G20" s="13">
        <v>61.63</v>
      </c>
      <c r="H20" s="13">
        <v>58.89</v>
      </c>
      <c r="I20" s="13">
        <v>65</v>
      </c>
      <c r="J20" s="13">
        <v>63.22</v>
      </c>
      <c r="K20" s="13">
        <v>61.75</v>
      </c>
      <c r="L20" s="14">
        <f t="shared" si="0"/>
        <v>62.181250000000006</v>
      </c>
      <c r="M20" s="13">
        <v>65.25</v>
      </c>
      <c r="N20" s="13">
        <f t="shared" si="1"/>
        <v>-3.0687499999999943</v>
      </c>
      <c r="O20" s="15">
        <f t="shared" si="2"/>
        <v>-4.7030651340996075</v>
      </c>
      <c r="P20" s="16" t="s">
        <v>25</v>
      </c>
      <c r="Q20" s="17"/>
    </row>
    <row r="21" spans="1:17">
      <c r="A21" s="6">
        <v>19</v>
      </c>
      <c r="B21" s="12" t="s">
        <v>26</v>
      </c>
      <c r="C21" s="12"/>
      <c r="D21" s="13">
        <v>31.7</v>
      </c>
      <c r="E21" s="13">
        <v>35</v>
      </c>
      <c r="F21" s="13">
        <v>32.5</v>
      </c>
      <c r="G21" s="13">
        <v>34.6</v>
      </c>
      <c r="H21" s="13">
        <v>38.78</v>
      </c>
      <c r="I21" s="13">
        <v>40</v>
      </c>
      <c r="J21" s="13">
        <v>47.5</v>
      </c>
      <c r="K21" s="13">
        <v>32.75</v>
      </c>
      <c r="L21" s="14">
        <f t="shared" si="0"/>
        <v>36.603750000000005</v>
      </c>
      <c r="M21" s="13">
        <v>37.17</v>
      </c>
      <c r="N21" s="13">
        <f t="shared" si="1"/>
        <v>-0.56624999999999659</v>
      </c>
      <c r="O21" s="15">
        <f t="shared" si="2"/>
        <v>-1.5234059725585056</v>
      </c>
      <c r="P21" s="16" t="s">
        <v>26</v>
      </c>
      <c r="Q21" s="17"/>
    </row>
    <row r="22" spans="1:17">
      <c r="A22" s="6">
        <v>20</v>
      </c>
      <c r="B22" s="12" t="s">
        <v>27</v>
      </c>
      <c r="C22" s="12"/>
      <c r="D22" s="13">
        <v>12</v>
      </c>
      <c r="E22" s="13">
        <v>16.899999999999999</v>
      </c>
      <c r="F22" s="13">
        <v>6.89</v>
      </c>
      <c r="G22" s="13">
        <v>14.9</v>
      </c>
      <c r="H22" s="13">
        <v>15.9</v>
      </c>
      <c r="I22" s="13">
        <v>16</v>
      </c>
      <c r="J22" s="13">
        <v>17.7</v>
      </c>
      <c r="K22" s="13">
        <v>15.7</v>
      </c>
      <c r="L22" s="14">
        <f t="shared" si="0"/>
        <v>14.498750000000001</v>
      </c>
      <c r="M22" s="13">
        <v>14.04</v>
      </c>
      <c r="N22" s="13">
        <f t="shared" si="1"/>
        <v>0.45875000000000199</v>
      </c>
      <c r="O22" s="15">
        <f t="shared" si="2"/>
        <v>3.2674501424501567</v>
      </c>
      <c r="P22" s="16" t="s">
        <v>27</v>
      </c>
      <c r="Q22" s="17"/>
    </row>
    <row r="23" spans="1:17">
      <c r="A23" s="6">
        <v>21</v>
      </c>
      <c r="B23" s="12" t="s">
        <v>28</v>
      </c>
      <c r="C23" s="12"/>
      <c r="D23" s="13">
        <v>15</v>
      </c>
      <c r="E23" s="13">
        <v>14.9</v>
      </c>
      <c r="F23" s="13">
        <v>8.89</v>
      </c>
      <c r="G23" s="13">
        <v>14.8</v>
      </c>
      <c r="H23" s="13">
        <v>13.9</v>
      </c>
      <c r="I23" s="13">
        <v>11.9</v>
      </c>
      <c r="J23" s="13">
        <v>13.4</v>
      </c>
      <c r="K23" s="13">
        <v>18</v>
      </c>
      <c r="L23" s="14">
        <f t="shared" si="0"/>
        <v>13.848750000000003</v>
      </c>
      <c r="M23" s="13">
        <v>13.61</v>
      </c>
      <c r="N23" s="13">
        <f t="shared" si="1"/>
        <v>0.23875000000000313</v>
      </c>
      <c r="O23" s="15">
        <f t="shared" si="2"/>
        <v>1.754224834680405</v>
      </c>
      <c r="P23" s="16" t="s">
        <v>28</v>
      </c>
      <c r="Q23" s="17"/>
    </row>
    <row r="24" spans="1:17">
      <c r="A24" s="6">
        <v>22</v>
      </c>
      <c r="B24" s="12" t="s">
        <v>29</v>
      </c>
      <c r="C24" s="12"/>
      <c r="D24" s="13">
        <v>18</v>
      </c>
      <c r="E24" s="13">
        <v>19.899999999999999</v>
      </c>
      <c r="F24" s="13">
        <v>7.89</v>
      </c>
      <c r="G24" s="13">
        <v>22.7</v>
      </c>
      <c r="H24" s="13">
        <v>19.95</v>
      </c>
      <c r="I24" s="13">
        <v>20</v>
      </c>
      <c r="J24" s="13">
        <v>17</v>
      </c>
      <c r="K24" s="13">
        <v>15.9</v>
      </c>
      <c r="L24" s="14">
        <f t="shared" si="0"/>
        <v>17.6675</v>
      </c>
      <c r="M24" s="13">
        <v>17.03</v>
      </c>
      <c r="N24" s="13">
        <f t="shared" si="1"/>
        <v>0.63749999999999929</v>
      </c>
      <c r="O24" s="15">
        <f t="shared" si="2"/>
        <v>3.7433940105695784</v>
      </c>
      <c r="P24" s="16" t="s">
        <v>29</v>
      </c>
      <c r="Q24" s="17"/>
    </row>
    <row r="25" spans="1:17">
      <c r="A25" s="6">
        <v>23</v>
      </c>
      <c r="B25" s="12" t="s">
        <v>30</v>
      </c>
      <c r="C25" s="12"/>
      <c r="D25" s="13">
        <v>14</v>
      </c>
      <c r="E25" s="13">
        <v>18.899999999999999</v>
      </c>
      <c r="F25" s="13">
        <v>10.89</v>
      </c>
      <c r="G25" s="13">
        <v>17.899999999999999</v>
      </c>
      <c r="H25" s="13">
        <v>18.75</v>
      </c>
      <c r="I25" s="6">
        <v>15</v>
      </c>
      <c r="J25" s="13">
        <v>15.9</v>
      </c>
      <c r="K25" s="13">
        <v>18.899999999999999</v>
      </c>
      <c r="L25" s="14">
        <f t="shared" si="0"/>
        <v>16.28</v>
      </c>
      <c r="M25" s="13">
        <v>16.87</v>
      </c>
      <c r="N25" s="13">
        <f t="shared" si="1"/>
        <v>-0.58999999999999986</v>
      </c>
      <c r="O25" s="15">
        <f t="shared" si="2"/>
        <v>-3.4973325429756952</v>
      </c>
      <c r="P25" s="16" t="s">
        <v>30</v>
      </c>
      <c r="Q25" s="17"/>
    </row>
    <row r="26" spans="1:17">
      <c r="A26" s="21">
        <v>24</v>
      </c>
      <c r="B26" s="22" t="s">
        <v>31</v>
      </c>
      <c r="C26" s="22"/>
      <c r="D26" s="23">
        <v>55</v>
      </c>
      <c r="E26" s="23">
        <v>49.9</v>
      </c>
      <c r="F26" s="23">
        <v>41.89</v>
      </c>
      <c r="G26" s="23">
        <v>69.3</v>
      </c>
      <c r="H26" s="23">
        <v>64.900000000000006</v>
      </c>
      <c r="I26" s="23">
        <v>49.9</v>
      </c>
      <c r="J26" s="23">
        <v>54</v>
      </c>
      <c r="K26" s="23">
        <v>44.6</v>
      </c>
      <c r="L26" s="14">
        <f t="shared" si="0"/>
        <v>53.686250000000001</v>
      </c>
      <c r="M26" s="13">
        <v>50.69</v>
      </c>
      <c r="N26" s="13">
        <f t="shared" si="1"/>
        <v>2.9962500000000034</v>
      </c>
      <c r="O26" s="15">
        <f t="shared" si="2"/>
        <v>5.9109291773525419</v>
      </c>
      <c r="P26" s="16" t="s">
        <v>31</v>
      </c>
      <c r="Q26" s="17"/>
    </row>
    <row r="27" spans="1:17">
      <c r="A27" s="6"/>
      <c r="B27" s="6" t="s">
        <v>32</v>
      </c>
      <c r="C27" s="6"/>
      <c r="D27" s="13">
        <f>SUM(D4:D26)</f>
        <v>1861.6599999999999</v>
      </c>
      <c r="E27" s="13">
        <f t="shared" ref="E27:L27" si="3">SUM(E4:E26)</f>
        <v>1988.5800000000004</v>
      </c>
      <c r="F27" s="13">
        <f t="shared" si="3"/>
        <v>2029.8200000000004</v>
      </c>
      <c r="G27" s="13">
        <f t="shared" si="3"/>
        <v>2375.150000000001</v>
      </c>
      <c r="H27" s="13">
        <f t="shared" si="3"/>
        <v>2056.5</v>
      </c>
      <c r="I27" s="13">
        <f t="shared" si="3"/>
        <v>2219.9</v>
      </c>
      <c r="J27" s="13">
        <f t="shared" si="3"/>
        <v>2078.630000000001</v>
      </c>
      <c r="K27" s="13">
        <f t="shared" si="3"/>
        <v>1950.96</v>
      </c>
      <c r="L27" s="13">
        <f t="shared" si="3"/>
        <v>2070.15</v>
      </c>
      <c r="M27" s="13">
        <v>2063.79</v>
      </c>
      <c r="N27" s="13">
        <f t="shared" si="1"/>
        <v>6.3600000000001273</v>
      </c>
      <c r="O27" s="15">
        <f t="shared" si="2"/>
        <v>0.30817088948004046</v>
      </c>
      <c r="P27" s="6"/>
      <c r="Q27" s="6"/>
    </row>
  </sheetData>
  <mergeCells count="48">
    <mergeCell ref="B1:M1"/>
    <mergeCell ref="B3:C3"/>
    <mergeCell ref="B4:C4"/>
    <mergeCell ref="P4:Q4"/>
    <mergeCell ref="B5:C5"/>
    <mergeCell ref="P5:Q5"/>
    <mergeCell ref="B6:C6"/>
    <mergeCell ref="P6:Q6"/>
    <mergeCell ref="B7:C7"/>
    <mergeCell ref="P7:Q7"/>
    <mergeCell ref="B8:C8"/>
    <mergeCell ref="P8:Q8"/>
    <mergeCell ref="B9:C9"/>
    <mergeCell ref="P9:Q9"/>
    <mergeCell ref="B10:C10"/>
    <mergeCell ref="P10:Q10"/>
    <mergeCell ref="B11:C11"/>
    <mergeCell ref="P11:Q11"/>
    <mergeCell ref="B12:C12"/>
    <mergeCell ref="P12:Q12"/>
    <mergeCell ref="B13:C13"/>
    <mergeCell ref="P13:Q13"/>
    <mergeCell ref="B14:C14"/>
    <mergeCell ref="P14:Q14"/>
    <mergeCell ref="B15:C15"/>
    <mergeCell ref="P15:Q15"/>
    <mergeCell ref="B16:C16"/>
    <mergeCell ref="P16:Q16"/>
    <mergeCell ref="B17:C17"/>
    <mergeCell ref="P17:Q17"/>
    <mergeCell ref="B18:C18"/>
    <mergeCell ref="P18:Q18"/>
    <mergeCell ref="B19:C19"/>
    <mergeCell ref="P19:Q19"/>
    <mergeCell ref="B20:C20"/>
    <mergeCell ref="P20:Q20"/>
    <mergeCell ref="B21:C21"/>
    <mergeCell ref="P21:Q21"/>
    <mergeCell ref="B22:C22"/>
    <mergeCell ref="P22:Q22"/>
    <mergeCell ref="B23:C23"/>
    <mergeCell ref="P23:Q23"/>
    <mergeCell ref="B24:C24"/>
    <mergeCell ref="P24:Q24"/>
    <mergeCell ref="B25:C25"/>
    <mergeCell ref="P25:Q25"/>
    <mergeCell ref="B26:C26"/>
    <mergeCell ref="P26:Q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Законодательное Собрание Челябинской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2017-02-13T10:32:32Z</cp:lastPrinted>
  <dcterms:created xsi:type="dcterms:W3CDTF">2017-02-13T10:15:53Z</dcterms:created>
  <dcterms:modified xsi:type="dcterms:W3CDTF">2017-02-13T10:34:40Z</dcterms:modified>
</cp:coreProperties>
</file>